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kadokuragr-my.sharepoint.com/personal/kawamura_kadokura-gr_co_jp/Documents/★/01_経理/05_BillOne/06_指定請求書/"/>
    </mc:Choice>
  </mc:AlternateContent>
  <xr:revisionPtr revIDLastSave="88" documentId="13_ncr:1_{0B8A6384-052C-486F-8F0D-2A8EBD697EDF}" xr6:coauthVersionLast="47" xr6:coauthVersionMax="47" xr10:uidLastSave="{A2628DE8-A915-4751-948F-A69268A3B26F}"/>
  <bookViews>
    <workbookView xWindow="28680" yWindow="-120" windowWidth="29040" windowHeight="15720" xr2:uid="{00000000-000D-0000-FFFF-FFFF00000000}"/>
  </bookViews>
  <sheets>
    <sheet name="★門倉組指定請求書（入力）" sheetId="36" r:id="rId1"/>
    <sheet name="記入例（契約済み）" sheetId="40" r:id="rId2"/>
    <sheet name="記入例（未契約）" sheetId="42" r:id="rId3"/>
    <sheet name="門倉組指定請求書 (手書き)" sheetId="43" r:id="rId4"/>
  </sheets>
  <definedNames>
    <definedName name="_xlnm.Print_Area" localSheetId="0">'★門倉組指定請求書（入力）'!$A$1:$M$43</definedName>
    <definedName name="_xlnm.Print_Area" localSheetId="1">'記入例（契約済み）'!$A$1:$M$43</definedName>
    <definedName name="_xlnm.Print_Area" localSheetId="2">'記入例（未契約）'!$A$1:$M$43</definedName>
    <definedName name="_xlnm.Print_Area" localSheetId="3">'門倉組指定請求書 (手書き)'!$A$1:$M$43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6" l="1"/>
  <c r="D9" i="40" l="1"/>
  <c r="K40" i="42"/>
  <c r="K41" i="42" s="1"/>
  <c r="K40" i="40"/>
  <c r="K41" i="40" s="1"/>
  <c r="J15" i="36"/>
  <c r="J13" i="36"/>
  <c r="J14" i="36"/>
  <c r="L18" i="43"/>
  <c r="H43" i="43"/>
  <c r="J15" i="42"/>
  <c r="J14" i="42"/>
  <c r="J13" i="42"/>
  <c r="D17" i="42"/>
  <c r="K38" i="42"/>
  <c r="K37" i="42"/>
  <c r="K36" i="42"/>
  <c r="K35" i="42"/>
  <c r="K34" i="42"/>
  <c r="K33" i="42"/>
  <c r="K32" i="42"/>
  <c r="K31" i="42"/>
  <c r="K30" i="42"/>
  <c r="K29" i="42"/>
  <c r="K28" i="42"/>
  <c r="K27" i="42"/>
  <c r="K26" i="42"/>
  <c r="K25" i="42"/>
  <c r="K24" i="42"/>
  <c r="K23" i="42"/>
  <c r="K22" i="42"/>
  <c r="K21" i="42"/>
  <c r="K39" i="42" s="1"/>
  <c r="J17" i="42"/>
  <c r="J16" i="42"/>
  <c r="K23" i="40"/>
  <c r="J16" i="40"/>
  <c r="J17" i="40"/>
  <c r="K38" i="40"/>
  <c r="K37" i="40"/>
  <c r="K36" i="40"/>
  <c r="K35" i="40"/>
  <c r="K34" i="40"/>
  <c r="K33" i="40"/>
  <c r="K32" i="40"/>
  <c r="K31" i="40"/>
  <c r="K30" i="40"/>
  <c r="K29" i="40"/>
  <c r="K28" i="40"/>
  <c r="K27" i="40"/>
  <c r="K26" i="40"/>
  <c r="K25" i="40"/>
  <c r="K24" i="40"/>
  <c r="K22" i="40"/>
  <c r="K21" i="40"/>
  <c r="K39" i="40" s="1"/>
  <c r="K38" i="36"/>
  <c r="K37" i="36"/>
  <c r="K36" i="36"/>
  <c r="K35" i="36"/>
  <c r="K34" i="36"/>
  <c r="K33" i="36"/>
  <c r="K32" i="36"/>
  <c r="K31" i="36"/>
  <c r="K30" i="36"/>
  <c r="K29" i="36"/>
  <c r="K28" i="36"/>
  <c r="K27" i="36"/>
  <c r="K26" i="36"/>
  <c r="K25" i="36"/>
  <c r="K24" i="36"/>
  <c r="K23" i="36"/>
  <c r="K22" i="36"/>
  <c r="K21" i="36"/>
  <c r="J17" i="36" l="1"/>
  <c r="J16" i="36"/>
  <c r="H43" i="42"/>
  <c r="K42" i="42"/>
  <c r="D9" i="42" s="1"/>
  <c r="L18" i="42"/>
  <c r="K39" i="36"/>
  <c r="K40" i="36" s="1"/>
  <c r="K41" i="36" s="1"/>
  <c r="K42" i="36" l="1"/>
  <c r="D9" i="36" s="1"/>
  <c r="H43" i="36"/>
  <c r="H19" i="36"/>
  <c r="H43" i="40"/>
  <c r="L18" i="40"/>
  <c r="K4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c072</author>
  </authors>
  <commentList>
    <comment ref="D13" authorId="0" shapeId="0" xr:uid="{306A8D58-0412-473E-BD84-C37EBA2227B3}">
      <text>
        <r>
          <rPr>
            <b/>
            <sz val="9"/>
            <color indexed="81"/>
            <rFont val="游ゴシック"/>
            <family val="3"/>
            <charset val="128"/>
            <scheme val="major"/>
          </rPr>
          <t>工事コードが不明の場合はご連絡ください。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c049</author>
    <author>c072</author>
  </authors>
  <commentList>
    <comment ref="K2" authorId="0" shapeId="0" xr:uid="{614AB397-DE23-4FD9-8584-837988A26C82}">
      <text>
        <r>
          <rPr>
            <b/>
            <sz val="9"/>
            <color indexed="81"/>
            <rFont val="游ゴシック"/>
            <family val="3"/>
            <charset val="128"/>
            <scheme val="major"/>
          </rPr>
          <t>【門倉組支払スケジュール】
　10日締め　15日必着
　翌20日支払</t>
        </r>
      </text>
    </comment>
    <comment ref="J7" authorId="1" shapeId="0" xr:uid="{11869BD1-BC92-44CA-84C7-6A5B64F17DBA}">
      <text>
        <r>
          <rPr>
            <b/>
            <sz val="9"/>
            <color indexed="81"/>
            <rFont val="游ゴシック"/>
            <family val="3"/>
            <charset val="128"/>
            <scheme val="major"/>
          </rPr>
          <t>手書きの場合は捺印をお願いいたします。</t>
        </r>
      </text>
    </comment>
    <comment ref="D13" authorId="2" shapeId="0" xr:uid="{2CF4544C-D71C-4797-BC4C-9FE7F1534A28}">
      <text>
        <r>
          <rPr>
            <b/>
            <sz val="9"/>
            <color indexed="81"/>
            <rFont val="游ゴシック"/>
            <family val="3"/>
            <charset val="128"/>
            <scheme val="major"/>
          </rPr>
          <t>必ずコードの前に
「BC1-」を付けてください。
※このエクセルでは自動で入力されます。</t>
        </r>
      </text>
    </comment>
    <comment ref="J15" authorId="0" shapeId="0" xr:uid="{0278F77C-9ACA-4957-8CCB-2CE16479474F}">
      <text>
        <r>
          <rPr>
            <b/>
            <sz val="9"/>
            <color indexed="81"/>
            <rFont val="游ゴシック"/>
            <family val="3"/>
            <charset val="128"/>
            <scheme val="major"/>
          </rPr>
          <t>前月の請求金額を含めて
ご記入ください。</t>
        </r>
      </text>
    </comment>
    <comment ref="D16" authorId="0" shapeId="0" xr:uid="{D45E6E1D-A169-4B0A-8233-F1EAEA52A701}">
      <text>
        <r>
          <rPr>
            <b/>
            <sz val="9"/>
            <color indexed="81"/>
            <rFont val="游ゴシック"/>
            <family val="3"/>
            <charset val="128"/>
            <scheme val="major"/>
          </rPr>
          <t>契約状況を選択してください。</t>
        </r>
      </text>
    </comment>
    <comment ref="D17" authorId="2" shapeId="0" xr:uid="{06A8DC4C-5853-4A21-AE52-2F857F9158F7}">
      <text>
        <r>
          <rPr>
            <b/>
            <sz val="9"/>
            <color indexed="81"/>
            <rFont val="游ゴシック"/>
            <family val="3"/>
            <charset val="128"/>
            <scheme val="major"/>
          </rPr>
          <t>必ずコードの前に
「BC2-」を付けてください。
※このエクセルでは自動で入力されます。</t>
        </r>
      </text>
    </comment>
    <comment ref="C21" authorId="0" shapeId="0" xr:uid="{88A849EF-FAA3-4579-9E5C-D7CA2FDF6BFE}">
      <text>
        <r>
          <rPr>
            <b/>
            <sz val="9"/>
            <color indexed="81"/>
            <rFont val="游ゴシック"/>
            <family val="3"/>
            <charset val="128"/>
            <scheme val="major"/>
          </rPr>
          <t>御社の書式を添付する場合は
「別紙明細の通り」と
ご記載ください。</t>
        </r>
      </text>
    </comment>
    <comment ref="J40" authorId="0" shapeId="0" xr:uid="{84AA1025-0D3D-4C71-97C2-6446654D603A}">
      <text>
        <r>
          <rPr>
            <b/>
            <sz val="9"/>
            <color indexed="81"/>
            <rFont val="游ゴシック"/>
            <family val="3"/>
            <charset val="128"/>
            <scheme val="major"/>
          </rPr>
          <t>消費税率を選択してください。</t>
        </r>
      </text>
    </comment>
    <comment ref="J41" authorId="0" shapeId="0" xr:uid="{DBF9C4C9-D784-42CA-84DB-42EEF715F9BF}">
      <text>
        <r>
          <rPr>
            <b/>
            <sz val="9"/>
            <color indexed="81"/>
            <rFont val="游ゴシック"/>
            <family val="3"/>
            <charset val="128"/>
            <scheme val="major"/>
          </rPr>
          <t>消費税が混在する場合は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c072</author>
  </authors>
  <commentList>
    <comment ref="K2" authorId="0" shapeId="0" xr:uid="{A6124EE7-EF08-44F0-A418-07DBB6E65018}">
      <text>
        <r>
          <rPr>
            <b/>
            <sz val="9"/>
            <color indexed="81"/>
            <rFont val="游ゴシック"/>
            <family val="3"/>
            <charset val="128"/>
            <scheme val="major"/>
          </rPr>
          <t>【門倉組支払スケジュール】
　10日締め　15日必着
　翌20日支払</t>
        </r>
      </text>
    </comment>
    <comment ref="D13" authorId="1" shapeId="0" xr:uid="{D2C902DF-E48B-4791-985E-80C2F1B0AEC5}">
      <text>
        <r>
          <rPr>
            <b/>
            <sz val="9"/>
            <color indexed="81"/>
            <rFont val="游ゴシック"/>
            <family val="3"/>
            <charset val="128"/>
            <scheme val="major"/>
          </rPr>
          <t>必ずコードの前に
「BC1-」を付けてください。
※このエクセルでは自動で入力されます。</t>
        </r>
      </text>
    </comment>
    <comment ref="J13" authorId="0" shapeId="0" xr:uid="{A9046D82-31BA-4779-AAEE-3B1C13A1183E}">
      <text>
        <r>
          <rPr>
            <b/>
            <sz val="9"/>
            <color indexed="81"/>
            <rFont val="游ゴシック"/>
            <family val="3"/>
            <charset val="128"/>
            <scheme val="major"/>
          </rPr>
          <t>未契約の場合は注文金額等は入力不要です。</t>
        </r>
      </text>
    </comment>
    <comment ref="D16" authorId="0" shapeId="0" xr:uid="{95D370F5-8274-4935-9EC6-474B94C3DEB3}">
      <text>
        <r>
          <rPr>
            <b/>
            <sz val="9"/>
            <color indexed="81"/>
            <rFont val="游ゴシック"/>
            <family val="3"/>
            <charset val="128"/>
            <scheme val="major"/>
          </rPr>
          <t>契約状況を選択してください。</t>
        </r>
      </text>
    </comment>
    <comment ref="C21" authorId="0" shapeId="0" xr:uid="{72828515-395B-423D-B167-1F02155F82DE}">
      <text>
        <r>
          <rPr>
            <b/>
            <sz val="9"/>
            <color indexed="81"/>
            <rFont val="游ゴシック"/>
            <family val="3"/>
            <charset val="128"/>
            <scheme val="major"/>
          </rPr>
          <t>御社の書式を添付する場合は
「別紙明細の通り」と
ご記載ください。</t>
        </r>
      </text>
    </comment>
    <comment ref="J40" authorId="0" shapeId="0" xr:uid="{8B4430C1-1698-46F3-A60C-414F3FAACD56}">
      <text>
        <r>
          <rPr>
            <b/>
            <sz val="9"/>
            <color indexed="81"/>
            <rFont val="游ゴシック"/>
            <family val="3"/>
            <charset val="128"/>
            <scheme val="major"/>
          </rPr>
          <t>消費税率を選択してください。</t>
        </r>
      </text>
    </comment>
    <comment ref="J41" authorId="0" shapeId="0" xr:uid="{F91EAAA4-8A03-4B32-8073-1EE0EBF44D70}">
      <text>
        <r>
          <rPr>
            <b/>
            <sz val="9"/>
            <color indexed="81"/>
            <rFont val="游ゴシック"/>
            <family val="3"/>
            <charset val="128"/>
            <scheme val="major"/>
          </rPr>
          <t>消費税が混在する場合は
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c072</author>
  </authors>
  <commentList>
    <comment ref="D13" authorId="0" shapeId="0" xr:uid="{08A3DA39-F479-45FF-941C-37576902FCF0}">
      <text>
        <r>
          <rPr>
            <b/>
            <sz val="9"/>
            <color indexed="81"/>
            <rFont val="游ゴシック"/>
            <family val="3"/>
            <charset val="128"/>
            <scheme val="major"/>
          </rPr>
          <t>BC1とBC2は
消さないでください</t>
        </r>
      </text>
    </comment>
  </commentList>
</comments>
</file>

<file path=xl/sharedStrings.xml><?xml version="1.0" encoding="utf-8"?>
<sst xmlns="http://schemas.openxmlformats.org/spreadsheetml/2006/main" count="177" uniqueCount="59">
  <si>
    <t>請 求 書</t>
    <rPh sb="0" eb="1">
      <t>ショウ</t>
    </rPh>
    <rPh sb="2" eb="3">
      <t>モトム</t>
    </rPh>
    <rPh sb="4" eb="5">
      <t>ショ</t>
    </rPh>
    <phoneticPr fontId="1"/>
  </si>
  <si>
    <t>株式会社門倉組　　御中</t>
    <rPh sb="0" eb="4">
      <t>カブシキガイシャ</t>
    </rPh>
    <rPh sb="4" eb="7">
      <t>カドクラグミ</t>
    </rPh>
    <rPh sb="9" eb="11">
      <t>オンチュウ</t>
    </rPh>
    <phoneticPr fontId="1"/>
  </si>
  <si>
    <t>会社名：</t>
    <rPh sb="0" eb="3">
      <t>カイシャメイ</t>
    </rPh>
    <phoneticPr fontId="1"/>
  </si>
  <si>
    <t>住所：</t>
    <rPh sb="0" eb="2">
      <t>ジュウショ</t>
    </rPh>
    <phoneticPr fontId="1"/>
  </si>
  <si>
    <t>下記の通りご請求申し上げます。</t>
    <rPh sb="0" eb="2">
      <t>カキ</t>
    </rPh>
    <rPh sb="3" eb="4">
      <t>トオ</t>
    </rPh>
    <rPh sb="6" eb="8">
      <t>セイキュウ</t>
    </rPh>
    <rPh sb="8" eb="9">
      <t>モウ</t>
    </rPh>
    <rPh sb="10" eb="11">
      <t>ア</t>
    </rPh>
    <phoneticPr fontId="1"/>
  </si>
  <si>
    <t>電話番号：</t>
    <rPh sb="0" eb="4">
      <t>デンワバンゴウ</t>
    </rPh>
    <phoneticPr fontId="1"/>
  </si>
  <si>
    <t>ご請求金額</t>
    <rPh sb="1" eb="5">
      <t>セイキュウキンガク</t>
    </rPh>
    <phoneticPr fontId="1"/>
  </si>
  <si>
    <t>登録番号：</t>
    <rPh sb="0" eb="4">
      <t>トウロクバンゴウ</t>
    </rPh>
    <phoneticPr fontId="1"/>
  </si>
  <si>
    <t>取引先コード：</t>
    <rPh sb="0" eb="3">
      <t>トリヒキサキ</t>
    </rPh>
    <phoneticPr fontId="1"/>
  </si>
  <si>
    <t>工事コード</t>
    <rPh sb="0" eb="2">
      <t>コウジ</t>
    </rPh>
    <phoneticPr fontId="1"/>
  </si>
  <si>
    <t>注文金額</t>
    <rPh sb="0" eb="2">
      <t>チュウモン</t>
    </rPh>
    <rPh sb="2" eb="4">
      <t>キンガク</t>
    </rPh>
    <phoneticPr fontId="1"/>
  </si>
  <si>
    <t>工事名</t>
    <rPh sb="0" eb="2">
      <t>コウジ</t>
    </rPh>
    <rPh sb="2" eb="3">
      <t>メイ</t>
    </rPh>
    <phoneticPr fontId="1"/>
  </si>
  <si>
    <t>出来高累計額</t>
    <rPh sb="0" eb="6">
      <t>デキダカルイケイガク</t>
    </rPh>
    <phoneticPr fontId="1"/>
  </si>
  <si>
    <t>既受領額※</t>
    <rPh sb="0" eb="1">
      <t>キ</t>
    </rPh>
    <rPh sb="1" eb="4">
      <t>ジュリョウガク</t>
    </rPh>
    <phoneticPr fontId="1"/>
  </si>
  <si>
    <t>注文書</t>
    <rPh sb="0" eb="3">
      <t>チュウモンショ</t>
    </rPh>
    <phoneticPr fontId="1"/>
  </si>
  <si>
    <t>未契約</t>
  </si>
  <si>
    <t>注文金額残高</t>
    <rPh sb="0" eb="6">
      <t>チュウモンキンガクザンダカ</t>
    </rPh>
    <phoneticPr fontId="1"/>
  </si>
  <si>
    <t>注文番号</t>
    <rPh sb="0" eb="4">
      <t>チュウモンバンゴウ</t>
    </rPh>
    <phoneticPr fontId="1"/>
  </si>
  <si>
    <t>今回請求額（税抜）</t>
    <rPh sb="0" eb="5">
      <t>コンカイセイキュウガク</t>
    </rPh>
    <rPh sb="6" eb="8">
      <t>ゼイヌキ</t>
    </rPh>
    <phoneticPr fontId="1"/>
  </si>
  <si>
    <t>※既受領額…前月分の請求額を含む</t>
    <rPh sb="1" eb="5">
      <t>キジュリョウガク</t>
    </rPh>
    <rPh sb="6" eb="9">
      <t>ゼンゲツブン</t>
    </rPh>
    <rPh sb="10" eb="13">
      <t>セイキュウガク</t>
    </rPh>
    <rPh sb="14" eb="15">
      <t>フク</t>
    </rPh>
    <phoneticPr fontId="1"/>
  </si>
  <si>
    <t>日付</t>
    <rPh sb="0" eb="2">
      <t>ヒヅケ</t>
    </rPh>
    <phoneticPr fontId="1"/>
  </si>
  <si>
    <t>摘要（品名・規格）</t>
    <rPh sb="0" eb="2">
      <t>テキヨウ</t>
    </rPh>
    <rPh sb="3" eb="5">
      <t>ヒンメイ</t>
    </rPh>
    <rPh sb="6" eb="8">
      <t>キカク</t>
    </rPh>
    <phoneticPr fontId="1"/>
  </si>
  <si>
    <t>数量</t>
    <rPh sb="0" eb="2">
      <t>スウリョウ</t>
    </rPh>
    <phoneticPr fontId="1"/>
  </si>
  <si>
    <t>単位</t>
    <rPh sb="0" eb="2">
      <t>タンイ</t>
    </rPh>
    <phoneticPr fontId="1"/>
  </si>
  <si>
    <t>単価</t>
    <rPh sb="0" eb="2">
      <t>タンカ</t>
    </rPh>
    <phoneticPr fontId="1"/>
  </si>
  <si>
    <t>金額（税抜）</t>
    <rPh sb="0" eb="2">
      <t>キンガク</t>
    </rPh>
    <rPh sb="3" eb="5">
      <t>ゼイヌキ</t>
    </rPh>
    <phoneticPr fontId="1"/>
  </si>
  <si>
    <t>振込先</t>
    <rPh sb="0" eb="3">
      <t>フリコミサキ</t>
    </rPh>
    <phoneticPr fontId="1"/>
  </si>
  <si>
    <t>合計</t>
    <rPh sb="0" eb="2">
      <t>ゴウケイ</t>
    </rPh>
    <phoneticPr fontId="1"/>
  </si>
  <si>
    <t>銀行名：</t>
    <rPh sb="0" eb="3">
      <t>ギンコウメイ</t>
    </rPh>
    <phoneticPr fontId="1"/>
  </si>
  <si>
    <t>支店名：</t>
    <rPh sb="0" eb="3">
      <t>シテンメイ</t>
    </rPh>
    <phoneticPr fontId="1"/>
  </si>
  <si>
    <t>消費税</t>
    <phoneticPr fontId="1"/>
  </si>
  <si>
    <t>種別：</t>
    <rPh sb="0" eb="2">
      <t>シュベツ</t>
    </rPh>
    <phoneticPr fontId="1"/>
  </si>
  <si>
    <t>-</t>
  </si>
  <si>
    <t>口座番号：</t>
    <rPh sb="0" eb="4">
      <t>コウザバンゴウ</t>
    </rPh>
    <phoneticPr fontId="1"/>
  </si>
  <si>
    <t>口座名義：</t>
    <rPh sb="0" eb="4">
      <t>コウザメイギ</t>
    </rPh>
    <phoneticPr fontId="1"/>
  </si>
  <si>
    <t>請求金額（税込）</t>
    <rPh sb="0" eb="2">
      <t>セイキュウ</t>
    </rPh>
    <rPh sb="2" eb="4">
      <t>キンガク</t>
    </rPh>
    <rPh sb="5" eb="7">
      <t>ゼイコミ</t>
    </rPh>
    <phoneticPr fontId="1"/>
  </si>
  <si>
    <t>請 求 書　（記入例　契約済）</t>
    <rPh sb="0" eb="1">
      <t>ショウ</t>
    </rPh>
    <rPh sb="2" eb="3">
      <t>モトム</t>
    </rPh>
    <rPh sb="4" eb="5">
      <t>ショ</t>
    </rPh>
    <rPh sb="7" eb="10">
      <t>キニュウレイ</t>
    </rPh>
    <rPh sb="11" eb="14">
      <t>ケイヤクズ</t>
    </rPh>
    <phoneticPr fontId="1"/>
  </si>
  <si>
    <t>株式会社○○</t>
    <rPh sb="0" eb="4">
      <t>カブシキガイシャ</t>
    </rPh>
    <phoneticPr fontId="1"/>
  </si>
  <si>
    <t>××県△△市○○ 1-2-3
××ビル1階</t>
    <rPh sb="2" eb="3">
      <t>ケン</t>
    </rPh>
    <rPh sb="5" eb="6">
      <t>シ</t>
    </rPh>
    <rPh sb="20" eb="21">
      <t>カイ</t>
    </rPh>
    <phoneticPr fontId="1"/>
  </si>
  <si>
    <t>1234-56-7890</t>
  </si>
  <si>
    <t>T1234567890123</t>
  </si>
  <si>
    <t>○○ビル新築工事</t>
    <rPh sb="4" eb="6">
      <t>シンチク</t>
    </rPh>
    <rPh sb="6" eb="8">
      <t>コウジ</t>
    </rPh>
    <phoneticPr fontId="1"/>
  </si>
  <si>
    <t>契約済み</t>
  </si>
  <si>
    <t>別紙明細の通り</t>
  </si>
  <si>
    <t>㎥</t>
    <phoneticPr fontId="1"/>
  </si>
  <si>
    <t>○○銀行</t>
    <rPh sb="2" eb="4">
      <t>ギンコウ</t>
    </rPh>
    <phoneticPr fontId="1"/>
  </si>
  <si>
    <t>××支店</t>
    <rPh sb="2" eb="4">
      <t>シテン</t>
    </rPh>
    <phoneticPr fontId="1"/>
  </si>
  <si>
    <t>消費税</t>
  </si>
  <si>
    <t>普通</t>
  </si>
  <si>
    <t>請 求 書　（記入例　未契約）</t>
    <rPh sb="0" eb="1">
      <t>ショウ</t>
    </rPh>
    <rPh sb="2" eb="3">
      <t>モトム</t>
    </rPh>
    <rPh sb="4" eb="5">
      <t>ショ</t>
    </rPh>
    <rPh sb="7" eb="10">
      <t>キニュウレイ</t>
    </rPh>
    <rPh sb="11" eb="14">
      <t>ミケイヤク</t>
    </rPh>
    <phoneticPr fontId="1"/>
  </si>
  <si>
    <t>￥</t>
    <phoneticPr fontId="1"/>
  </si>
  <si>
    <t>BC1-</t>
    <phoneticPr fontId="1"/>
  </si>
  <si>
    <t>T</t>
    <phoneticPr fontId="1"/>
  </si>
  <si>
    <t>BC2-</t>
    <phoneticPr fontId="1"/>
  </si>
  <si>
    <t>T</t>
    <phoneticPr fontId="1"/>
  </si>
  <si>
    <t>口座名義カナ：</t>
    <rPh sb="0" eb="2">
      <t>コウザ</t>
    </rPh>
    <rPh sb="2" eb="4">
      <t>メイギ</t>
    </rPh>
    <phoneticPr fontId="1"/>
  </si>
  <si>
    <t>口座種別：</t>
    <rPh sb="0" eb="2">
      <t>コウザ</t>
    </rPh>
    <rPh sb="2" eb="4">
      <t>シュベツ</t>
    </rPh>
    <phoneticPr fontId="1"/>
  </si>
  <si>
    <t>カ）カドクラグミ</t>
    <phoneticPr fontId="1"/>
  </si>
  <si>
    <t>(株)門倉組</t>
    <rPh sb="0" eb="3">
      <t>カブ</t>
    </rPh>
    <rPh sb="3" eb="6">
      <t>カドクラグミ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</si>
</sst>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d;@"/>
    <numFmt numFmtId="177" formatCode="0000000"/>
    <numFmt numFmtId="178" formatCode="[$-F800]dddd\,\ mmmm\ dd\,\ yyyy"/>
    <numFmt numFmtId="179" formatCode="&quot;¥&quot;#,##0\-;&quot;¥&quot;\-#,##0\-"/>
    <numFmt numFmtId="180" formatCode="&quot;BC1-&quot;0"/>
    <numFmt numFmtId="181" formatCode="&quot;BC2-&quot;0"/>
    <numFmt numFmtId="182" formatCode="\T0"/>
  </numFmts>
  <fonts count="16">
    <font>
      <sz val="11"/>
      <color theme="1"/>
      <name val="Yu Gothic"/>
      <family val="2"/>
      <scheme val="minor"/>
    </font>
    <font>
      <sz val="6"/>
      <name val="Yu Gothic"/>
      <family val="3"/>
      <charset val="128"/>
      <scheme val="minor"/>
    </font>
    <font>
      <sz val="11"/>
      <name val="ＭＳ Ｐゴシック"/>
      <family val="3"/>
      <charset val="128"/>
    </font>
    <font>
      <sz val="9"/>
      <name val="ＭＳ Ｐゴシック"/>
      <family val="3"/>
      <charset val="128"/>
    </font>
    <font>
      <sz val="11"/>
      <color theme="1"/>
      <name val="Yu Gothic"/>
      <family val="2"/>
      <scheme val="minor"/>
    </font>
    <font>
      <b/>
      <sz val="20"/>
      <name val="Yu Gothic"/>
      <family val="3"/>
      <charset val="128"/>
      <scheme val="minor"/>
    </font>
    <font>
      <sz val="11"/>
      <name val="Yu Gothic"/>
      <family val="3"/>
      <charset val="128"/>
      <scheme val="minor"/>
    </font>
    <font>
      <b/>
      <sz val="11"/>
      <name val="Yu Gothic"/>
      <family val="3"/>
      <charset val="128"/>
      <scheme val="minor"/>
    </font>
    <font>
      <b/>
      <u/>
      <sz val="18"/>
      <name val="Yu Gothic"/>
      <family val="3"/>
      <charset val="128"/>
      <scheme val="minor"/>
    </font>
    <font>
      <sz val="10"/>
      <name val="Yu Gothic"/>
      <family val="3"/>
      <charset val="128"/>
      <scheme val="minor"/>
    </font>
    <font>
      <b/>
      <sz val="9"/>
      <color indexed="81"/>
      <name val="游ゴシック"/>
      <family val="3"/>
      <charset val="128"/>
      <scheme val="major"/>
    </font>
    <font>
      <b/>
      <sz val="11"/>
      <color rgb="FF0033CC"/>
      <name val="Yu Gothic"/>
      <family val="3"/>
      <charset val="128"/>
      <scheme val="minor"/>
    </font>
    <font>
      <b/>
      <sz val="11"/>
      <color rgb="FFFF0000"/>
      <name val="Yu Gothic"/>
      <family val="3"/>
      <charset val="128"/>
      <scheme val="minor"/>
    </font>
    <font>
      <sz val="9"/>
      <name val="Yu Gothic"/>
      <family val="3"/>
      <charset val="128"/>
      <scheme val="minor"/>
    </font>
    <font>
      <b/>
      <sz val="9"/>
      <color rgb="FF0033CC"/>
      <name val="Yu Gothic"/>
      <family val="3"/>
      <charset val="128"/>
      <scheme val="minor"/>
    </font>
    <font>
      <b/>
      <sz val="18"/>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right/>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double">
        <color theme="9" tint="0.399914548173467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style="double">
        <color theme="9" tint="0.39991454817346722"/>
      </top>
      <bottom/>
      <diagonal/>
    </border>
    <border>
      <left/>
      <right/>
      <top style="double">
        <color theme="9" tint="0.39991454817346722"/>
      </top>
      <bottom/>
      <diagonal/>
    </border>
    <border>
      <left/>
      <right style="thin">
        <color theme="9" tint="0.39994506668294322"/>
      </right>
      <top style="double">
        <color theme="9" tint="0.39991454817346722"/>
      </top>
      <bottom/>
      <diagonal/>
    </border>
    <border>
      <left style="thin">
        <color theme="9" tint="0.39994506668294322"/>
      </left>
      <right/>
      <top/>
      <bottom/>
      <diagonal/>
    </border>
    <border>
      <left/>
      <right style="thin">
        <color theme="9" tint="0.39994506668294322"/>
      </right>
      <top/>
      <bottom/>
      <diagonal/>
    </border>
    <border>
      <left style="thin">
        <color theme="9" tint="0.39994506668294322"/>
      </left>
      <right/>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top style="thin">
        <color theme="9" tint="0.39994506668294322"/>
      </top>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4506668294322"/>
      </top>
      <bottom style="thin">
        <color theme="9" tint="0.39994506668294322"/>
      </bottom>
      <diagonal/>
    </border>
    <border>
      <left/>
      <right/>
      <top style="thin">
        <color theme="9" tint="0.39991454817346722"/>
      </top>
      <bottom/>
      <diagonal/>
    </border>
    <border>
      <left style="thin">
        <color theme="9" tint="0.39994506668294322"/>
      </left>
      <right/>
      <top style="double">
        <color theme="9" tint="0.39991454817346722"/>
      </top>
      <bottom style="thin">
        <color theme="9" tint="0.39994506668294322"/>
      </bottom>
      <diagonal/>
    </border>
    <border>
      <left/>
      <right style="thin">
        <color theme="9" tint="0.39994506668294322"/>
      </right>
      <top style="double">
        <color theme="9" tint="0.39991454817346722"/>
      </top>
      <bottom style="thin">
        <color theme="9" tint="0.39994506668294322"/>
      </bottom>
      <diagonal/>
    </border>
    <border>
      <left/>
      <right/>
      <top/>
      <bottom style="thin">
        <color theme="9" tint="0.39997558519241921"/>
      </bottom>
      <diagonal/>
    </border>
    <border>
      <left/>
      <right/>
      <top style="thin">
        <color theme="9" tint="0.39997558519241921"/>
      </top>
      <bottom style="thin">
        <color theme="9" tint="0.39997558519241921"/>
      </bottom>
      <diagonal/>
    </border>
    <border>
      <left/>
      <right/>
      <top style="thin">
        <color theme="9" tint="0.39997558519241921"/>
      </top>
      <bottom/>
      <diagonal/>
    </border>
  </borders>
  <cellStyleXfs count="5">
    <xf numFmtId="0" fontId="0" fillId="0" borderId="0"/>
    <xf numFmtId="0" fontId="2" fillId="0" borderId="0"/>
    <xf numFmtId="38" fontId="4" fillId="0" borderId="0" applyFont="0" applyFill="0" applyBorder="0" applyAlignment="0" applyProtection="0">
      <alignment vertical="center"/>
    </xf>
    <xf numFmtId="0" fontId="3" fillId="0" borderId="0">
      <alignment vertical="center"/>
    </xf>
    <xf numFmtId="6" fontId="3" fillId="0" borderId="0" applyFont="0" applyFill="0" applyBorder="0" applyAlignment="0" applyProtection="0">
      <alignment vertical="center"/>
    </xf>
  </cellStyleXfs>
  <cellXfs count="140">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9" fillId="0" borderId="0" xfId="0" applyFont="1" applyAlignment="1">
      <alignment vertical="top"/>
    </xf>
    <xf numFmtId="0" fontId="6" fillId="0" borderId="0" xfId="2" applyNumberFormat="1" applyFont="1" applyFill="1" applyBorder="1" applyAlignment="1"/>
    <xf numFmtId="0" fontId="6" fillId="2" borderId="1" xfId="0" applyFont="1" applyFill="1" applyBorder="1" applyAlignment="1">
      <alignment horizontal="left" vertical="center"/>
    </xf>
    <xf numFmtId="0" fontId="6" fillId="2" borderId="2" xfId="0" applyFont="1" applyFill="1" applyBorder="1" applyAlignment="1">
      <alignment horizontal="center"/>
    </xf>
    <xf numFmtId="0" fontId="7" fillId="0" borderId="0" xfId="0" applyFont="1"/>
    <xf numFmtId="0" fontId="7" fillId="0" borderId="0" xfId="0" applyFont="1" applyAlignment="1">
      <alignment horizontal="left"/>
    </xf>
    <xf numFmtId="176" fontId="6" fillId="0" borderId="2" xfId="0" applyNumberFormat="1" applyFont="1" applyBorder="1" applyAlignment="1" applyProtection="1">
      <alignment horizontal="left"/>
      <protection locked="0"/>
    </xf>
    <xf numFmtId="0" fontId="6" fillId="0" borderId="2" xfId="0" applyFont="1" applyBorder="1" applyAlignment="1" applyProtection="1">
      <alignment horizontal="right"/>
      <protection locked="0"/>
    </xf>
    <xf numFmtId="0" fontId="6" fillId="0" borderId="2" xfId="0" applyFont="1" applyBorder="1" applyAlignment="1" applyProtection="1">
      <alignment horizontal="center"/>
      <protection locked="0"/>
    </xf>
    <xf numFmtId="176" fontId="6" fillId="0" borderId="5" xfId="0" applyNumberFormat="1" applyFont="1" applyBorder="1" applyAlignment="1" applyProtection="1">
      <alignment horizontal="left"/>
      <protection locked="0"/>
    </xf>
    <xf numFmtId="0" fontId="6" fillId="0" borderId="5" xfId="0" applyFont="1" applyBorder="1" applyAlignment="1" applyProtection="1">
      <alignment horizontal="right"/>
      <protection locked="0"/>
    </xf>
    <xf numFmtId="0" fontId="6" fillId="0" borderId="5" xfId="0" applyFont="1" applyBorder="1" applyAlignment="1" applyProtection="1">
      <alignment horizontal="center"/>
      <protection locked="0"/>
    </xf>
    <xf numFmtId="9" fontId="6" fillId="0" borderId="3" xfId="0" applyNumberFormat="1" applyFont="1" applyBorder="1" applyAlignment="1" applyProtection="1">
      <alignment horizontal="right" vertical="center"/>
      <protection locked="0"/>
    </xf>
    <xf numFmtId="0" fontId="6" fillId="0" borderId="0" xfId="2" applyNumberFormat="1" applyFont="1" applyFill="1" applyBorder="1" applyAlignment="1" applyProtection="1"/>
    <xf numFmtId="176" fontId="11" fillId="0" borderId="2" xfId="0" applyNumberFormat="1" applyFont="1" applyBorder="1" applyAlignment="1">
      <alignment horizontal="left"/>
    </xf>
    <xf numFmtId="0" fontId="11" fillId="0" borderId="2" xfId="0" applyFont="1" applyBorder="1" applyAlignment="1">
      <alignment horizontal="right"/>
    </xf>
    <xf numFmtId="0" fontId="11" fillId="0" borderId="2" xfId="0" applyFont="1" applyBorder="1" applyAlignment="1">
      <alignment horizontal="center"/>
    </xf>
    <xf numFmtId="176" fontId="6" fillId="0" borderId="2" xfId="0" applyNumberFormat="1" applyFont="1" applyBorder="1" applyAlignment="1">
      <alignment horizontal="left"/>
    </xf>
    <xf numFmtId="0" fontId="6" fillId="0" borderId="2" xfId="0" applyFont="1" applyBorder="1" applyAlignment="1">
      <alignment horizontal="right"/>
    </xf>
    <xf numFmtId="0" fontId="6" fillId="0" borderId="2" xfId="0" applyFont="1" applyBorder="1" applyAlignment="1">
      <alignment horizontal="center"/>
    </xf>
    <xf numFmtId="176" fontId="6" fillId="0" borderId="5" xfId="0" applyNumberFormat="1" applyFont="1" applyBorder="1" applyAlignment="1">
      <alignment horizontal="left"/>
    </xf>
    <xf numFmtId="0" fontId="6" fillId="0" borderId="5" xfId="0" applyFont="1" applyBorder="1" applyAlignment="1">
      <alignment horizontal="right"/>
    </xf>
    <xf numFmtId="0" fontId="6" fillId="0" borderId="5" xfId="0" applyFont="1" applyBorder="1" applyAlignment="1">
      <alignment horizontal="center"/>
    </xf>
    <xf numFmtId="9" fontId="11" fillId="0" borderId="3" xfId="0" applyNumberFormat="1" applyFont="1" applyBorder="1" applyAlignment="1">
      <alignment horizontal="right" vertical="center"/>
    </xf>
    <xf numFmtId="0" fontId="6" fillId="0" borderId="4" xfId="0" applyFont="1" applyBorder="1" applyAlignment="1">
      <alignment horizontal="right" vertical="center"/>
    </xf>
    <xf numFmtId="0" fontId="12" fillId="0" borderId="0" xfId="0" applyFont="1" applyAlignment="1">
      <alignment horizontal="right"/>
    </xf>
    <xf numFmtId="0" fontId="13" fillId="0" borderId="10" xfId="0" applyFont="1" applyBorder="1" applyAlignment="1" applyProtection="1">
      <alignment horizontal="right" shrinkToFit="1"/>
      <protection locked="0"/>
    </xf>
    <xf numFmtId="177" fontId="13" fillId="0" borderId="12" xfId="0" applyNumberFormat="1" applyFont="1" applyBorder="1" applyAlignment="1" applyProtection="1">
      <alignment horizontal="right" shrinkToFit="1"/>
      <protection locked="0"/>
    </xf>
    <xf numFmtId="0" fontId="13" fillId="0" borderId="0" xfId="0" applyFont="1" applyAlignment="1" applyProtection="1">
      <alignment horizontal="right" shrinkToFit="1"/>
      <protection locked="0"/>
    </xf>
    <xf numFmtId="0" fontId="13" fillId="0" borderId="1" xfId="0" applyFont="1" applyBorder="1" applyAlignment="1" applyProtection="1">
      <alignment horizontal="right" shrinkToFit="1"/>
      <protection locked="0"/>
    </xf>
    <xf numFmtId="0" fontId="6" fillId="0" borderId="22" xfId="0" applyFont="1" applyBorder="1"/>
    <xf numFmtId="0" fontId="6" fillId="0" borderId="23" xfId="0" applyFont="1" applyBorder="1"/>
    <xf numFmtId="0" fontId="6" fillId="0" borderId="24" xfId="0" applyFont="1" applyBorder="1"/>
    <xf numFmtId="0" fontId="13" fillId="0" borderId="0" xfId="0" applyFont="1" applyAlignment="1" applyProtection="1">
      <alignment shrinkToFit="1"/>
      <protection locked="0"/>
    </xf>
    <xf numFmtId="0" fontId="13" fillId="0" borderId="11" xfId="0" applyFont="1" applyBorder="1" applyAlignment="1" applyProtection="1">
      <alignment shrinkToFit="1"/>
      <protection locked="0"/>
    </xf>
    <xf numFmtId="0" fontId="13" fillId="0" borderId="1" xfId="0" applyFont="1" applyBorder="1" applyAlignment="1" applyProtection="1">
      <alignment shrinkToFit="1"/>
      <protection locked="0"/>
    </xf>
    <xf numFmtId="0" fontId="13" fillId="0" borderId="13" xfId="0" applyFont="1" applyBorder="1" applyAlignment="1" applyProtection="1">
      <alignment shrinkToFit="1"/>
      <protection locked="0"/>
    </xf>
    <xf numFmtId="177" fontId="13" fillId="0" borderId="1" xfId="0" applyNumberFormat="1" applyFont="1" applyBorder="1" applyAlignment="1" applyProtection="1">
      <alignment shrinkToFit="1"/>
      <protection locked="0"/>
    </xf>
    <xf numFmtId="0" fontId="6" fillId="0" borderId="0" xfId="0" applyFont="1" applyAlignment="1">
      <alignment horizontal="right" vertical="center"/>
    </xf>
    <xf numFmtId="0" fontId="6" fillId="0" borderId="0" xfId="0" applyFont="1" applyAlignment="1" applyProtection="1">
      <alignment horizontal="left" vertical="center"/>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 xfId="0" applyFont="1" applyFill="1" applyBorder="1" applyAlignment="1">
      <alignment horizontal="center" vertical="center"/>
    </xf>
    <xf numFmtId="179" fontId="8" fillId="2" borderId="15" xfId="0" applyNumberFormat="1" applyFont="1" applyFill="1" applyBorder="1" applyAlignment="1">
      <alignment horizontal="center" vertical="center"/>
    </xf>
    <xf numFmtId="179" fontId="8" fillId="2" borderId="16" xfId="0" applyNumberFormat="1" applyFont="1" applyFill="1" applyBorder="1" applyAlignment="1">
      <alignment horizontal="center" vertical="center"/>
    </xf>
    <xf numFmtId="179" fontId="8" fillId="2" borderId="1" xfId="0" applyNumberFormat="1" applyFont="1" applyFill="1" applyBorder="1" applyAlignment="1">
      <alignment horizontal="center" vertical="center"/>
    </xf>
    <xf numFmtId="179" fontId="8" fillId="2" borderId="13" xfId="0" applyNumberFormat="1" applyFont="1" applyFill="1" applyBorder="1" applyAlignment="1">
      <alignment horizontal="center" vertical="center"/>
    </xf>
    <xf numFmtId="182" fontId="6" fillId="0" borderId="0" xfId="0" applyNumberFormat="1" applyFont="1" applyAlignment="1" applyProtection="1">
      <alignment horizontal="left" vertical="center"/>
      <protection locked="0"/>
    </xf>
    <xf numFmtId="0" fontId="6" fillId="0" borderId="0" xfId="0" applyFont="1" applyAlignment="1">
      <alignment horizontal="right"/>
    </xf>
    <xf numFmtId="1" fontId="6" fillId="0" borderId="0" xfId="0" applyNumberFormat="1" applyFont="1" applyAlignment="1" applyProtection="1">
      <alignment horizontal="left"/>
      <protection locked="0"/>
    </xf>
    <xf numFmtId="0" fontId="5" fillId="2" borderId="0" xfId="0" applyFont="1" applyFill="1" applyAlignment="1">
      <alignment horizontal="center"/>
    </xf>
    <xf numFmtId="178" fontId="6" fillId="0" borderId="1" xfId="0" applyNumberFormat="1" applyFont="1" applyBorder="1" applyAlignment="1" applyProtection="1">
      <alignment horizontal="right" vertical="center"/>
      <protection locked="0"/>
    </xf>
    <xf numFmtId="0" fontId="6" fillId="0" borderId="1" xfId="0" applyFont="1" applyBorder="1" applyAlignment="1">
      <alignment horizontal="left"/>
    </xf>
    <xf numFmtId="0" fontId="6" fillId="0" borderId="0" xfId="0" applyFont="1" applyAlignment="1">
      <alignment horizontal="right" vertical="top"/>
    </xf>
    <xf numFmtId="0" fontId="6" fillId="0" borderId="0" xfId="0" applyFont="1" applyAlignment="1" applyProtection="1">
      <alignment horizontal="left" vertical="top" wrapText="1" shrinkToFit="1"/>
      <protection locked="0"/>
    </xf>
    <xf numFmtId="0" fontId="6" fillId="0" borderId="0" xfId="0" applyFont="1" applyAlignment="1" applyProtection="1">
      <alignment horizontal="left" vertical="center" wrapText="1"/>
      <protection locked="0"/>
    </xf>
    <xf numFmtId="0" fontId="6" fillId="2" borderId="1" xfId="0" applyFont="1" applyFill="1" applyBorder="1" applyAlignment="1">
      <alignment horizontal="left" vertical="center"/>
    </xf>
    <xf numFmtId="38" fontId="6" fillId="0" borderId="1" xfId="2" applyFont="1" applyBorder="1" applyAlignment="1">
      <alignment horizontal="right"/>
    </xf>
    <xf numFmtId="38" fontId="6" fillId="0" borderId="1" xfId="2" applyFont="1" applyBorder="1" applyAlignment="1" applyProtection="1">
      <alignment horizontal="right"/>
      <protection locked="0"/>
    </xf>
    <xf numFmtId="0" fontId="6" fillId="0" borderId="0" xfId="0" applyFont="1" applyAlignment="1">
      <alignment horizontal="left" vertical="center"/>
    </xf>
    <xf numFmtId="180" fontId="6" fillId="0" borderId="17" xfId="0" applyNumberFormat="1" applyFont="1" applyBorder="1" applyAlignment="1" applyProtection="1">
      <alignment horizontal="left" vertical="center"/>
      <protection locked="0"/>
    </xf>
    <xf numFmtId="0" fontId="6" fillId="2" borderId="15" xfId="0" applyFont="1" applyFill="1" applyBorder="1" applyAlignment="1">
      <alignment horizontal="left" vertical="center"/>
    </xf>
    <xf numFmtId="0" fontId="6" fillId="0" borderId="1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38" fontId="6" fillId="0" borderId="1" xfId="2" applyFont="1" applyFill="1" applyBorder="1" applyAlignment="1" applyProtection="1">
      <alignment horizontal="right"/>
      <protection locked="0"/>
    </xf>
    <xf numFmtId="0" fontId="6" fillId="2" borderId="2" xfId="0" applyFont="1" applyFill="1" applyBorder="1" applyAlignment="1">
      <alignment horizontal="center"/>
    </xf>
    <xf numFmtId="0" fontId="6" fillId="0" borderId="4" xfId="0" applyFont="1" applyBorder="1" applyAlignment="1" applyProtection="1">
      <alignment horizontal="left"/>
      <protection locked="0"/>
    </xf>
    <xf numFmtId="0" fontId="6" fillId="0" borderId="18" xfId="0" applyFont="1" applyBorder="1" applyAlignment="1" applyProtection="1">
      <alignment horizontal="left"/>
      <protection locked="0"/>
    </xf>
    <xf numFmtId="0" fontId="6" fillId="0" borderId="3" xfId="0" applyFont="1" applyBorder="1" applyAlignment="1" applyProtection="1">
      <alignment horizontal="left"/>
      <protection locked="0"/>
    </xf>
    <xf numFmtId="38" fontId="6" fillId="0" borderId="4" xfId="2" applyFont="1" applyFill="1" applyBorder="1" applyAlignment="1" applyProtection="1">
      <alignment horizontal="right"/>
      <protection locked="0"/>
    </xf>
    <xf numFmtId="38" fontId="6" fillId="0" borderId="3" xfId="2" applyFont="1" applyFill="1" applyBorder="1" applyAlignment="1" applyProtection="1">
      <alignment horizontal="right"/>
      <protection locked="0"/>
    </xf>
    <xf numFmtId="38" fontId="6" fillId="0" borderId="2" xfId="2" applyFont="1" applyBorder="1" applyAlignment="1">
      <alignment horizontal="right"/>
    </xf>
    <xf numFmtId="181" fontId="6" fillId="0" borderId="1" xfId="2" applyNumberFormat="1" applyFont="1" applyBorder="1" applyAlignment="1" applyProtection="1">
      <alignment horizontal="left"/>
      <protection locked="0"/>
    </xf>
    <xf numFmtId="0" fontId="12" fillId="0" borderId="1" xfId="0" applyFont="1" applyBorder="1" applyAlignment="1">
      <alignment horizontal="right"/>
    </xf>
    <xf numFmtId="0" fontId="6" fillId="0" borderId="2" xfId="0" applyFont="1" applyBorder="1" applyAlignment="1" applyProtection="1">
      <alignment horizontal="left"/>
      <protection locked="0"/>
    </xf>
    <xf numFmtId="38" fontId="6" fillId="0" borderId="2" xfId="2" applyFont="1" applyFill="1" applyBorder="1" applyAlignment="1" applyProtection="1">
      <alignment horizontal="right"/>
      <protection locked="0"/>
    </xf>
    <xf numFmtId="38" fontId="6" fillId="0" borderId="2" xfId="2" applyFont="1" applyBorder="1" applyAlignment="1" applyProtection="1">
      <alignment horizontal="right"/>
      <protection locked="0"/>
    </xf>
    <xf numFmtId="38" fontId="7" fillId="0" borderId="2" xfId="2" applyFont="1" applyBorder="1" applyAlignment="1">
      <alignment horizontal="right"/>
    </xf>
    <xf numFmtId="0" fontId="12" fillId="0" borderId="0" xfId="0" applyFont="1" applyAlignment="1">
      <alignment horizontal="right"/>
    </xf>
    <xf numFmtId="0" fontId="6" fillId="0" borderId="1" xfId="2" applyNumberFormat="1" applyFont="1" applyBorder="1" applyAlignment="1" applyProtection="1">
      <alignment horizontal="left"/>
      <protection locked="0"/>
    </xf>
    <xf numFmtId="0" fontId="6" fillId="0" borderId="5" xfId="0" applyFont="1" applyBorder="1" applyAlignment="1" applyProtection="1">
      <alignment horizontal="left"/>
      <protection locked="0"/>
    </xf>
    <xf numFmtId="38" fontId="6" fillId="0" borderId="5" xfId="2" applyFont="1" applyBorder="1" applyAlignment="1" applyProtection="1">
      <alignment horizontal="right"/>
      <protection locked="0"/>
    </xf>
    <xf numFmtId="38" fontId="6" fillId="0" borderId="5" xfId="2" applyFont="1" applyBorder="1" applyAlignment="1">
      <alignment horizontal="right"/>
    </xf>
    <xf numFmtId="0" fontId="6" fillId="2" borderId="7" xfId="0" applyFont="1" applyFill="1" applyBorder="1" applyAlignment="1">
      <alignment horizontal="center"/>
    </xf>
    <xf numFmtId="0" fontId="6" fillId="2" borderId="8" xfId="0" applyFont="1" applyFill="1" applyBorder="1" applyAlignment="1">
      <alignment horizontal="center"/>
    </xf>
    <xf numFmtId="38" fontId="7" fillId="0" borderId="6" xfId="0" applyNumberFormat="1" applyFont="1" applyBorder="1" applyAlignment="1">
      <alignment horizontal="right"/>
    </xf>
    <xf numFmtId="0" fontId="7" fillId="0" borderId="6" xfId="0" applyFont="1" applyBorder="1" applyAlignment="1">
      <alignment horizontal="right"/>
    </xf>
    <xf numFmtId="0" fontId="13" fillId="0" borderId="0" xfId="0" applyFont="1" applyAlignment="1" applyProtection="1">
      <alignment horizontal="left" shrinkToFit="1"/>
      <protection locked="0"/>
    </xf>
    <xf numFmtId="177" fontId="13" fillId="0" borderId="1" xfId="0" applyNumberFormat="1" applyFont="1" applyBorder="1" applyAlignment="1" applyProtection="1">
      <alignment horizontal="left" shrinkToFit="1"/>
      <protection locked="0"/>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7" fillId="0" borderId="20" xfId="0" applyFont="1" applyBorder="1" applyAlignment="1">
      <alignment horizontal="right"/>
    </xf>
    <xf numFmtId="0" fontId="7" fillId="0" borderId="21" xfId="0" applyFont="1" applyBorder="1" applyAlignment="1">
      <alignment horizontal="right"/>
    </xf>
    <xf numFmtId="0" fontId="7" fillId="0" borderId="8" xfId="0" applyFont="1" applyBorder="1" applyAlignment="1">
      <alignment horizontal="center"/>
    </xf>
    <xf numFmtId="0" fontId="7" fillId="0" borderId="9" xfId="0" applyFont="1" applyBorder="1" applyAlignment="1">
      <alignment horizontal="center"/>
    </xf>
    <xf numFmtId="0" fontId="13" fillId="0" borderId="0" xfId="0" applyFont="1" applyAlignment="1" applyProtection="1">
      <alignment horizontal="center" shrinkToFit="1"/>
      <protection locked="0"/>
    </xf>
    <xf numFmtId="0" fontId="13" fillId="0" borderId="11" xfId="0" applyFont="1" applyBorder="1" applyAlignment="1" applyProtection="1">
      <alignment horizontal="center" shrinkToFit="1"/>
      <protection locked="0"/>
    </xf>
    <xf numFmtId="0" fontId="13" fillId="0" borderId="1" xfId="0" applyFont="1" applyBorder="1" applyAlignment="1" applyProtection="1">
      <alignment horizontal="center" shrinkToFit="1"/>
      <protection locked="0"/>
    </xf>
    <xf numFmtId="0" fontId="13" fillId="0" borderId="13" xfId="0" applyFont="1" applyBorder="1" applyAlignment="1" applyProtection="1">
      <alignment horizontal="center" shrinkToFit="1"/>
      <protection locked="0"/>
    </xf>
    <xf numFmtId="0" fontId="11" fillId="0" borderId="0" xfId="0" applyFont="1" applyAlignment="1">
      <alignment horizontal="left" vertical="center"/>
    </xf>
    <xf numFmtId="1" fontId="11" fillId="0" borderId="0" xfId="0" applyNumberFormat="1" applyFont="1" applyAlignment="1">
      <alignment horizontal="left"/>
    </xf>
    <xf numFmtId="178" fontId="11" fillId="0" borderId="1" xfId="0" applyNumberFormat="1" applyFont="1" applyBorder="1" applyAlignment="1">
      <alignment horizontal="right" vertical="center"/>
    </xf>
    <xf numFmtId="0" fontId="11" fillId="0" borderId="0" xfId="0" applyFont="1" applyAlignment="1">
      <alignment horizontal="left" vertical="top" wrapText="1" shrinkToFit="1"/>
    </xf>
    <xf numFmtId="0" fontId="11" fillId="0" borderId="0" xfId="0" applyFont="1" applyAlignment="1">
      <alignment horizontal="left" vertical="center" wrapText="1"/>
    </xf>
    <xf numFmtId="0" fontId="11" fillId="0" borderId="1" xfId="2" applyNumberFormat="1" applyFont="1" applyFill="1" applyBorder="1" applyAlignment="1" applyProtection="1">
      <alignment horizontal="left"/>
    </xf>
    <xf numFmtId="38" fontId="6" fillId="0" borderId="1" xfId="2" applyFont="1" applyBorder="1" applyAlignment="1" applyProtection="1">
      <alignment horizontal="right"/>
    </xf>
    <xf numFmtId="181" fontId="11" fillId="0" borderId="17" xfId="0" applyNumberFormat="1" applyFont="1" applyBorder="1" applyAlignment="1">
      <alignment horizontal="left" vertical="center"/>
    </xf>
    <xf numFmtId="180" fontId="11" fillId="0" borderId="17" xfId="0" applyNumberFormat="1" applyFont="1" applyBorder="1" applyAlignment="1">
      <alignment horizontal="left" vertical="center"/>
    </xf>
    <xf numFmtId="38" fontId="11" fillId="0" borderId="1" xfId="2" applyFont="1" applyFill="1" applyBorder="1" applyAlignment="1" applyProtection="1">
      <alignment horizontal="right"/>
    </xf>
    <xf numFmtId="0" fontId="11" fillId="0" borderId="1" xfId="0" applyFont="1" applyBorder="1" applyAlignment="1">
      <alignment horizontal="left" vertical="center" wrapText="1"/>
    </xf>
    <xf numFmtId="0" fontId="6" fillId="0" borderId="2" xfId="0" applyFont="1" applyBorder="1" applyAlignment="1">
      <alignment horizontal="left"/>
    </xf>
    <xf numFmtId="38" fontId="6" fillId="0" borderId="2" xfId="2" applyFont="1" applyFill="1" applyBorder="1" applyAlignment="1" applyProtection="1">
      <alignment horizontal="right"/>
    </xf>
    <xf numFmtId="38" fontId="6" fillId="0" borderId="2" xfId="2" applyFont="1" applyBorder="1" applyAlignment="1" applyProtection="1">
      <alignment horizontal="right"/>
    </xf>
    <xf numFmtId="0" fontId="11" fillId="0" borderId="4" xfId="0" applyFont="1" applyBorder="1" applyAlignment="1">
      <alignment horizontal="left"/>
    </xf>
    <xf numFmtId="0" fontId="11" fillId="0" borderId="18" xfId="0" applyFont="1" applyBorder="1" applyAlignment="1">
      <alignment horizontal="left"/>
    </xf>
    <xf numFmtId="0" fontId="11" fillId="0" borderId="3" xfId="0" applyFont="1" applyBorder="1" applyAlignment="1">
      <alignment horizontal="left"/>
    </xf>
    <xf numFmtId="38" fontId="11" fillId="0" borderId="4" xfId="2" applyFont="1" applyFill="1" applyBorder="1" applyAlignment="1" applyProtection="1">
      <alignment horizontal="right"/>
    </xf>
    <xf numFmtId="38" fontId="11" fillId="0" borderId="3" xfId="2" applyFont="1" applyFill="1" applyBorder="1" applyAlignment="1" applyProtection="1">
      <alignment horizontal="right"/>
    </xf>
    <xf numFmtId="0" fontId="6" fillId="0" borderId="5" xfId="0" applyFont="1" applyBorder="1" applyAlignment="1">
      <alignment horizontal="left"/>
    </xf>
    <xf numFmtId="38" fontId="6" fillId="0" borderId="5" xfId="2" applyFont="1" applyBorder="1" applyAlignment="1" applyProtection="1">
      <alignment horizontal="right"/>
    </xf>
    <xf numFmtId="38" fontId="7" fillId="0" borderId="2" xfId="2" applyFont="1" applyBorder="1" applyAlignment="1" applyProtection="1">
      <alignment horizontal="right"/>
    </xf>
    <xf numFmtId="0" fontId="7" fillId="0" borderId="0" xfId="0" applyFont="1" applyAlignment="1">
      <alignment horizontal="right"/>
    </xf>
    <xf numFmtId="0" fontId="14" fillId="0" borderId="0" xfId="0" applyFont="1" applyAlignment="1" applyProtection="1">
      <alignment horizontal="left" shrinkToFit="1"/>
      <protection locked="0"/>
    </xf>
    <xf numFmtId="0" fontId="14" fillId="0" borderId="11" xfId="0" applyFont="1" applyBorder="1" applyAlignment="1" applyProtection="1">
      <alignment horizontal="left" shrinkToFit="1"/>
      <protection locked="0"/>
    </xf>
    <xf numFmtId="177" fontId="14" fillId="0" borderId="1" xfId="0" applyNumberFormat="1" applyFont="1" applyBorder="1" applyAlignment="1" applyProtection="1">
      <alignment horizontal="left" shrinkToFit="1"/>
      <protection locked="0"/>
    </xf>
    <xf numFmtId="0" fontId="14" fillId="0" borderId="1" xfId="0" applyFont="1" applyBorder="1" applyAlignment="1" applyProtection="1">
      <alignment horizontal="left" shrinkToFit="1"/>
      <protection locked="0"/>
    </xf>
    <xf numFmtId="0" fontId="14" fillId="0" borderId="13" xfId="0" applyFont="1" applyBorder="1" applyAlignment="1" applyProtection="1">
      <alignment horizontal="left" shrinkToFit="1"/>
      <protection locked="0"/>
    </xf>
    <xf numFmtId="0" fontId="11" fillId="0" borderId="1" xfId="2" applyNumberFormat="1" applyFont="1" applyFill="1" applyBorder="1" applyAlignment="1" applyProtection="1">
      <alignment horizontal="right"/>
    </xf>
    <xf numFmtId="0" fontId="11" fillId="0" borderId="1" xfId="0" applyFont="1" applyBorder="1" applyAlignment="1">
      <alignment horizontal="left" vertical="center"/>
    </xf>
    <xf numFmtId="181" fontId="6" fillId="0" borderId="23" xfId="0" applyNumberFormat="1" applyFont="1" applyBorder="1" applyAlignment="1">
      <alignment horizontal="left"/>
    </xf>
    <xf numFmtId="180" fontId="6" fillId="0" borderId="22" xfId="0" applyNumberFormat="1" applyFont="1" applyBorder="1" applyAlignment="1">
      <alignment horizontal="left"/>
    </xf>
    <xf numFmtId="179" fontId="15" fillId="2" borderId="15" xfId="0" applyNumberFormat="1" applyFont="1" applyFill="1" applyBorder="1" applyAlignment="1" applyProtection="1">
      <alignment horizontal="left" vertical="center"/>
      <protection locked="0"/>
    </xf>
    <xf numFmtId="179" fontId="15" fillId="2" borderId="16" xfId="0" applyNumberFormat="1" applyFont="1" applyFill="1" applyBorder="1" applyAlignment="1" applyProtection="1">
      <alignment horizontal="left" vertical="center"/>
      <protection locked="0"/>
    </xf>
    <xf numFmtId="179" fontId="15" fillId="2" borderId="1" xfId="0" applyNumberFormat="1" applyFont="1" applyFill="1" applyBorder="1" applyAlignment="1" applyProtection="1">
      <alignment horizontal="left" vertical="center"/>
      <protection locked="0"/>
    </xf>
    <xf numFmtId="179" fontId="15" fillId="2" borderId="13" xfId="0" applyNumberFormat="1" applyFont="1" applyFill="1" applyBorder="1" applyAlignment="1" applyProtection="1">
      <alignment horizontal="left" vertical="center"/>
      <protection locked="0"/>
    </xf>
  </cellXfs>
  <cellStyles count="5">
    <cellStyle name="桁区切り" xfId="2" builtinId="6"/>
    <cellStyle name="通貨 2" xfId="4" xr:uid="{9C837D95-5236-48B5-A05B-13DC4E520EDE}"/>
    <cellStyle name="標準" xfId="0" builtinId="0"/>
    <cellStyle name="標準 2" xfId="1" xr:uid="{11B5FA56-4BCA-47BD-BDC5-72A7A6554570}"/>
    <cellStyle name="標準 3" xfId="3" xr:uid="{734D3043-8FF3-44E9-BA22-685C1624FC20}"/>
  </cellStyles>
  <dxfs count="9">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numFmt numFmtId="0" formatCode="General"/>
      <fill>
        <patternFill>
          <bgColor rgb="FFFFCCCC"/>
        </patternFill>
      </fill>
    </dxf>
  </dxfs>
  <tableStyles count="0" defaultTableStyle="TableStyleMedium2" defaultPivotStyle="PivotStyleLight16"/>
  <colors>
    <mruColors>
      <color rgb="FFFFCCCC"/>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75351</xdr:colOff>
      <xdr:row>0</xdr:row>
      <xdr:rowOff>189652</xdr:rowOff>
    </xdr:from>
    <xdr:to>
      <xdr:col>24</xdr:col>
      <xdr:colOff>469718</xdr:colOff>
      <xdr:row>16</xdr:row>
      <xdr:rowOff>142875</xdr:rowOff>
    </xdr:to>
    <xdr:sp macro="" textlink="">
      <xdr:nvSpPr>
        <xdr:cNvPr id="2" name="テキスト ボックス 1">
          <a:extLst>
            <a:ext uri="{FF2B5EF4-FFF2-40B4-BE49-F238E27FC236}">
              <a16:creationId xmlns:a16="http://schemas.microsoft.com/office/drawing/2014/main" id="{53B4D33A-4687-F0E4-AAB7-1BDD50A52324}"/>
            </a:ext>
          </a:extLst>
        </xdr:cNvPr>
        <xdr:cNvSpPr txBox="1"/>
      </xdr:nvSpPr>
      <xdr:spPr>
        <a:xfrm>
          <a:off x="7371501" y="189652"/>
          <a:ext cx="7728617" cy="3906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2"/>
              </a:solidFill>
              <a:latin typeface="+mn-ea"/>
              <a:ea typeface="+mn-ea"/>
            </a:rPr>
            <a:t>門倉組　指定請求書</a:t>
          </a:r>
          <a:endParaRPr kumimoji="1" lang="en-US" altLang="ja-JP" sz="1600" b="1">
            <a:solidFill>
              <a:schemeClr val="tx2"/>
            </a:solidFill>
            <a:latin typeface="+mn-ea"/>
            <a:ea typeface="+mn-ea"/>
          </a:endParaRPr>
        </a:p>
        <a:p>
          <a:r>
            <a:rPr kumimoji="1" lang="ja-JP" altLang="ja-JP" sz="1200" b="1">
              <a:solidFill>
                <a:schemeClr val="tx2"/>
              </a:solidFill>
              <a:effectLst/>
              <a:latin typeface="+mn-lt"/>
              <a:ea typeface="+mn-ea"/>
              <a:cs typeface="+mn-cs"/>
            </a:rPr>
            <a:t>・支払スケジュールは、</a:t>
          </a:r>
          <a:r>
            <a:rPr kumimoji="1" lang="en-US" altLang="ja-JP" sz="1200" b="1">
              <a:solidFill>
                <a:schemeClr val="tx2"/>
              </a:solidFill>
              <a:effectLst/>
              <a:latin typeface="+mn-lt"/>
              <a:ea typeface="+mn-ea"/>
              <a:cs typeface="+mn-cs"/>
            </a:rPr>
            <a:t>10</a:t>
          </a:r>
          <a:r>
            <a:rPr kumimoji="1" lang="ja-JP" altLang="ja-JP" sz="1200" b="1">
              <a:solidFill>
                <a:schemeClr val="tx2"/>
              </a:solidFill>
              <a:effectLst/>
              <a:latin typeface="+mn-lt"/>
              <a:ea typeface="+mn-ea"/>
              <a:cs typeface="+mn-cs"/>
            </a:rPr>
            <a:t>日締め</a:t>
          </a:r>
          <a:r>
            <a:rPr kumimoji="1" lang="en-US" altLang="ja-JP" sz="1200" b="1">
              <a:solidFill>
                <a:schemeClr val="tx2"/>
              </a:solidFill>
              <a:effectLst/>
              <a:latin typeface="+mn-lt"/>
              <a:ea typeface="+mn-ea"/>
              <a:cs typeface="+mn-cs"/>
            </a:rPr>
            <a:t>15</a:t>
          </a:r>
          <a:r>
            <a:rPr kumimoji="1" lang="ja-JP" altLang="ja-JP" sz="1200" b="1">
              <a:solidFill>
                <a:schemeClr val="tx2"/>
              </a:solidFill>
              <a:effectLst/>
              <a:latin typeface="+mn-lt"/>
              <a:ea typeface="+mn-ea"/>
              <a:cs typeface="+mn-cs"/>
            </a:rPr>
            <a:t>日必着</a:t>
          </a:r>
          <a:r>
            <a:rPr kumimoji="1" lang="en-US" altLang="ja-JP" sz="1200" b="1">
              <a:solidFill>
                <a:schemeClr val="tx2"/>
              </a:solidFill>
              <a:effectLst/>
              <a:latin typeface="+mn-lt"/>
              <a:ea typeface="+mn-ea"/>
              <a:cs typeface="+mn-cs"/>
            </a:rPr>
            <a:t> </a:t>
          </a:r>
          <a:r>
            <a:rPr kumimoji="1" lang="ja-JP" altLang="ja-JP" sz="1200" b="1">
              <a:solidFill>
                <a:schemeClr val="tx2"/>
              </a:solidFill>
              <a:effectLst/>
              <a:latin typeface="+mn-lt"/>
              <a:ea typeface="+mn-ea"/>
              <a:cs typeface="+mn-cs"/>
            </a:rPr>
            <a:t>翌</a:t>
          </a:r>
          <a:r>
            <a:rPr kumimoji="1" lang="en-US" altLang="ja-JP" sz="1200" b="1">
              <a:solidFill>
                <a:schemeClr val="tx2"/>
              </a:solidFill>
              <a:effectLst/>
              <a:latin typeface="+mn-lt"/>
              <a:ea typeface="+mn-ea"/>
              <a:cs typeface="+mn-cs"/>
            </a:rPr>
            <a:t>20</a:t>
          </a:r>
          <a:r>
            <a:rPr kumimoji="1" lang="ja-JP" altLang="ja-JP" sz="1200" b="1">
              <a:solidFill>
                <a:schemeClr val="tx2"/>
              </a:solidFill>
              <a:effectLst/>
              <a:latin typeface="+mn-lt"/>
              <a:ea typeface="+mn-ea"/>
              <a:cs typeface="+mn-cs"/>
            </a:rPr>
            <a:t>日支払です。</a:t>
          </a:r>
          <a:endParaRPr lang="ja-JP" altLang="ja-JP" sz="1200" b="1">
            <a:solidFill>
              <a:schemeClr val="tx2"/>
            </a:solidFill>
            <a:effectLst/>
          </a:endParaRPr>
        </a:p>
        <a:p>
          <a:r>
            <a:rPr kumimoji="1" lang="ja-JP" altLang="en-US" sz="1200" b="1">
              <a:solidFill>
                <a:schemeClr val="tx2"/>
              </a:solidFill>
            </a:rPr>
            <a:t>・記入例のシートをご確認ください。</a:t>
          </a:r>
          <a:endParaRPr kumimoji="1" lang="en-US" altLang="ja-JP" sz="1200" b="1">
            <a:solidFill>
              <a:schemeClr val="tx2"/>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tx2"/>
              </a:solidFill>
            </a:rPr>
            <a:t>・</a:t>
          </a:r>
          <a:r>
            <a:rPr kumimoji="1" lang="ja-JP" altLang="ja-JP" sz="1200" b="1">
              <a:solidFill>
                <a:schemeClr val="tx2"/>
              </a:solidFill>
              <a:effectLst/>
              <a:latin typeface="+mn-lt"/>
              <a:ea typeface="+mn-ea"/>
              <a:cs typeface="+mn-cs"/>
            </a:rPr>
            <a:t>赤色のセルに入力してください。</a:t>
          </a:r>
          <a:r>
            <a:rPr kumimoji="1" lang="ja-JP" altLang="en-US" sz="1200" b="1">
              <a:solidFill>
                <a:schemeClr val="tx2"/>
              </a:solidFill>
              <a:effectLst/>
              <a:latin typeface="+mn-lt"/>
              <a:ea typeface="+mn-ea"/>
              <a:cs typeface="+mn-cs"/>
            </a:rPr>
            <a:t>振込先も必ず入力してください。</a:t>
          </a:r>
          <a:endParaRPr kumimoji="1" lang="en-US" altLang="ja-JP" sz="1200" b="1">
            <a:solidFill>
              <a:schemeClr val="tx2"/>
            </a:solidFill>
            <a:effectLst/>
            <a:latin typeface="+mn-lt"/>
            <a:ea typeface="+mn-ea"/>
            <a:cs typeface="+mn-cs"/>
          </a:endParaRPr>
        </a:p>
        <a:p>
          <a:r>
            <a:rPr kumimoji="1" lang="ja-JP" altLang="en-US" sz="1200" b="1">
              <a:solidFill>
                <a:schemeClr val="tx2"/>
              </a:solidFill>
            </a:rPr>
            <a:t>・金額等の内容に関しては弊社現場代理人と打ち合わせをしてください。</a:t>
          </a:r>
          <a:endParaRPr kumimoji="1" lang="en-US" altLang="ja-JP" sz="1200" b="1">
            <a:solidFill>
              <a:schemeClr val="tx2"/>
            </a:solidFill>
          </a:endParaRPr>
        </a:p>
        <a:p>
          <a:r>
            <a:rPr kumimoji="1" lang="ja-JP" altLang="en-US" sz="1200" b="1">
              <a:solidFill>
                <a:schemeClr val="tx2"/>
              </a:solidFill>
            </a:rPr>
            <a:t>・この請求書は工事別に、また注文書を取り交わしている場合は注文書別にご提出ください。</a:t>
          </a:r>
          <a:endParaRPr kumimoji="1" lang="en-US" altLang="ja-JP" sz="1200" b="1">
            <a:solidFill>
              <a:schemeClr val="tx2"/>
            </a:solidFill>
          </a:endParaRPr>
        </a:p>
        <a:p>
          <a:r>
            <a:rPr kumimoji="1" lang="ja-JP" altLang="en-US" sz="1200" b="1">
              <a:solidFill>
                <a:schemeClr val="tx2"/>
              </a:solidFill>
              <a:latin typeface="+mn-ea"/>
              <a:ea typeface="+mn-ea"/>
            </a:rPr>
            <a:t>・工事コードの記入をお願いします。不明の場合はご連絡ください。（☎</a:t>
          </a:r>
          <a:r>
            <a:rPr kumimoji="1" lang="en-US" altLang="ja-JP" sz="1200" b="1">
              <a:solidFill>
                <a:schemeClr val="tx2"/>
              </a:solidFill>
              <a:latin typeface="+mn-ea"/>
              <a:ea typeface="+mn-ea"/>
            </a:rPr>
            <a:t>0466-35-1111</a:t>
          </a:r>
          <a:r>
            <a:rPr kumimoji="1" lang="ja-JP" altLang="en-US" sz="1200" b="1">
              <a:solidFill>
                <a:schemeClr val="tx2"/>
              </a:solidFill>
              <a:latin typeface="+mn-ea"/>
              <a:ea typeface="+mn-ea"/>
            </a:rPr>
            <a:t>）</a:t>
          </a:r>
          <a:endParaRPr kumimoji="1" lang="en-US" altLang="ja-JP" sz="1200" b="1">
            <a:solidFill>
              <a:schemeClr val="tx2"/>
            </a:solidFill>
            <a:latin typeface="+mn-ea"/>
            <a:ea typeface="+mn-ea"/>
          </a:endParaRPr>
        </a:p>
        <a:p>
          <a:endParaRPr kumimoji="1" lang="en-US" altLang="ja-JP" sz="1200" b="1">
            <a:solidFill>
              <a:schemeClr val="tx2"/>
            </a:solidFill>
            <a:latin typeface="+mn-ea"/>
            <a:ea typeface="+mn-ea"/>
          </a:endParaRPr>
        </a:p>
        <a:p>
          <a:r>
            <a:rPr kumimoji="1" lang="en-US" altLang="ja-JP" sz="1600" b="1">
              <a:solidFill>
                <a:schemeClr val="tx2"/>
              </a:solidFill>
              <a:latin typeface="+mn-ea"/>
              <a:ea typeface="+mn-ea"/>
            </a:rPr>
            <a:t>Bill One</a:t>
          </a:r>
          <a:r>
            <a:rPr kumimoji="1" lang="ja-JP" altLang="en-US" sz="1600" b="1">
              <a:solidFill>
                <a:schemeClr val="tx2"/>
              </a:solidFill>
              <a:latin typeface="+mn-ea"/>
              <a:ea typeface="+mn-ea"/>
            </a:rPr>
            <a:t>での送付について</a:t>
          </a:r>
          <a:endParaRPr kumimoji="1" lang="en-US" altLang="ja-JP" sz="1600" b="1">
            <a:solidFill>
              <a:schemeClr val="tx2"/>
            </a:solidFill>
            <a:latin typeface="+mn-ea"/>
            <a:ea typeface="+mn-ea"/>
          </a:endParaRPr>
        </a:p>
        <a:p>
          <a:r>
            <a:rPr kumimoji="1" lang="ja-JP" altLang="en-US" sz="1200" b="1">
              <a:solidFill>
                <a:schemeClr val="tx2"/>
              </a:solidFill>
            </a:rPr>
            <a:t>・</a:t>
          </a:r>
          <a:r>
            <a:rPr kumimoji="1" lang="en-US" altLang="ja-JP" sz="1200" b="1">
              <a:solidFill>
                <a:schemeClr val="tx2"/>
              </a:solidFill>
            </a:rPr>
            <a:t>Bill One</a:t>
          </a:r>
          <a:r>
            <a:rPr kumimoji="1" lang="ja-JP" altLang="en-US" sz="1200" b="1">
              <a:solidFill>
                <a:schemeClr val="tx2"/>
              </a:solidFill>
            </a:rPr>
            <a:t>アカウント登録は必須となります。未登録の方は登録案内メールを送りますのでご連絡ください。</a:t>
          </a:r>
          <a:endParaRPr kumimoji="1" lang="en-US" altLang="ja-JP" sz="1200" b="1">
            <a:solidFill>
              <a:schemeClr val="tx2"/>
            </a:solidFill>
          </a:endParaRPr>
        </a:p>
        <a:p>
          <a:r>
            <a:rPr kumimoji="1" lang="ja-JP" altLang="en-US" sz="1200" b="1">
              <a:solidFill>
                <a:schemeClr val="tx2"/>
              </a:solidFill>
            </a:rPr>
            <a:t>　アカウントの利用は無料です。</a:t>
          </a:r>
          <a:endParaRPr kumimoji="1" lang="en-US" altLang="ja-JP" sz="1200" b="1">
            <a:solidFill>
              <a:schemeClr val="tx2"/>
            </a:solidFill>
          </a:endParaRPr>
        </a:p>
        <a:p>
          <a:r>
            <a:rPr kumimoji="1" lang="ja-JP" altLang="en-US" sz="1200" b="1">
              <a:solidFill>
                <a:schemeClr val="tx2"/>
              </a:solidFill>
            </a:rPr>
            <a:t>・必ず弊社現場担当者をご確認ください。送付の際に担当者を選択します。</a:t>
          </a:r>
          <a:endParaRPr kumimoji="1" lang="en-US" altLang="ja-JP" sz="1200" b="1">
            <a:solidFill>
              <a:schemeClr val="tx2"/>
            </a:solidFill>
          </a:endParaRPr>
        </a:p>
        <a:p>
          <a:r>
            <a:rPr kumimoji="1" lang="ja-JP" altLang="en-US" sz="1200" b="1">
              <a:solidFill>
                <a:schemeClr val="tx2"/>
              </a:solidFill>
            </a:rPr>
            <a:t>・</a:t>
          </a:r>
          <a:r>
            <a:rPr kumimoji="1" lang="en-US" altLang="ja-JP" sz="1200" b="1">
              <a:solidFill>
                <a:schemeClr val="tx2"/>
              </a:solidFill>
            </a:rPr>
            <a:t>Bill One</a:t>
          </a:r>
          <a:r>
            <a:rPr kumimoji="1" lang="ja-JP" altLang="en-US" sz="1200" b="1">
              <a:solidFill>
                <a:schemeClr val="tx2"/>
              </a:solidFill>
            </a:rPr>
            <a:t>でアップロードの場合は押印不要です。</a:t>
          </a:r>
          <a:endParaRPr kumimoji="1" lang="en-US" altLang="ja-JP" sz="1200" b="1">
            <a:solidFill>
              <a:schemeClr val="tx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79161</xdr:colOff>
      <xdr:row>0</xdr:row>
      <xdr:rowOff>193462</xdr:rowOff>
    </xdr:from>
    <xdr:to>
      <xdr:col>24</xdr:col>
      <xdr:colOff>479878</xdr:colOff>
      <xdr:row>15</xdr:row>
      <xdr:rowOff>55154</xdr:rowOff>
    </xdr:to>
    <xdr:sp macro="" textlink="">
      <xdr:nvSpPr>
        <xdr:cNvPr id="2" name="テキスト ボックス 1">
          <a:extLst>
            <a:ext uri="{FF2B5EF4-FFF2-40B4-BE49-F238E27FC236}">
              <a16:creationId xmlns:a16="http://schemas.microsoft.com/office/drawing/2014/main" id="{D57B5D52-0201-4493-B7C6-3E40E798F440}"/>
            </a:ext>
          </a:extLst>
        </xdr:cNvPr>
        <xdr:cNvSpPr txBox="1"/>
      </xdr:nvSpPr>
      <xdr:spPr>
        <a:xfrm>
          <a:off x="7375311" y="193462"/>
          <a:ext cx="7734967" cy="35859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2"/>
              </a:solidFill>
              <a:latin typeface="+mn-ea"/>
              <a:ea typeface="+mn-ea"/>
            </a:rPr>
            <a:t>門倉組　指定請求書</a:t>
          </a:r>
          <a:endParaRPr kumimoji="1" lang="en-US" altLang="ja-JP" sz="1600" b="1">
            <a:solidFill>
              <a:schemeClr val="tx2"/>
            </a:solidFill>
            <a:latin typeface="+mn-ea"/>
            <a:ea typeface="+mn-ea"/>
          </a:endParaRPr>
        </a:p>
        <a:p>
          <a:r>
            <a:rPr kumimoji="1" lang="ja-JP" altLang="ja-JP" sz="1200" b="1">
              <a:solidFill>
                <a:schemeClr val="tx2"/>
              </a:solidFill>
              <a:effectLst/>
              <a:latin typeface="+mn-lt"/>
              <a:ea typeface="+mn-ea"/>
              <a:cs typeface="+mn-cs"/>
            </a:rPr>
            <a:t>・支払スケジュールは、</a:t>
          </a:r>
          <a:r>
            <a:rPr kumimoji="1" lang="en-US" altLang="ja-JP" sz="1200" b="1">
              <a:solidFill>
                <a:schemeClr val="tx2"/>
              </a:solidFill>
              <a:effectLst/>
              <a:latin typeface="+mn-lt"/>
              <a:ea typeface="+mn-ea"/>
              <a:cs typeface="+mn-cs"/>
            </a:rPr>
            <a:t>10</a:t>
          </a:r>
          <a:r>
            <a:rPr kumimoji="1" lang="ja-JP" altLang="ja-JP" sz="1200" b="1">
              <a:solidFill>
                <a:schemeClr val="tx2"/>
              </a:solidFill>
              <a:effectLst/>
              <a:latin typeface="+mn-lt"/>
              <a:ea typeface="+mn-ea"/>
              <a:cs typeface="+mn-cs"/>
            </a:rPr>
            <a:t>日締め</a:t>
          </a:r>
          <a:r>
            <a:rPr kumimoji="1" lang="en-US" altLang="ja-JP" sz="1200" b="1">
              <a:solidFill>
                <a:schemeClr val="tx2"/>
              </a:solidFill>
              <a:effectLst/>
              <a:latin typeface="+mn-lt"/>
              <a:ea typeface="+mn-ea"/>
              <a:cs typeface="+mn-cs"/>
            </a:rPr>
            <a:t>15</a:t>
          </a:r>
          <a:r>
            <a:rPr kumimoji="1" lang="ja-JP" altLang="ja-JP" sz="1200" b="1">
              <a:solidFill>
                <a:schemeClr val="tx2"/>
              </a:solidFill>
              <a:effectLst/>
              <a:latin typeface="+mn-lt"/>
              <a:ea typeface="+mn-ea"/>
              <a:cs typeface="+mn-cs"/>
            </a:rPr>
            <a:t>日必着</a:t>
          </a:r>
          <a:r>
            <a:rPr kumimoji="1" lang="en-US" altLang="ja-JP" sz="1200" b="1">
              <a:solidFill>
                <a:schemeClr val="tx2"/>
              </a:solidFill>
              <a:effectLst/>
              <a:latin typeface="+mn-lt"/>
              <a:ea typeface="+mn-ea"/>
              <a:cs typeface="+mn-cs"/>
            </a:rPr>
            <a:t> </a:t>
          </a:r>
          <a:r>
            <a:rPr kumimoji="1" lang="ja-JP" altLang="ja-JP" sz="1200" b="1">
              <a:solidFill>
                <a:schemeClr val="tx2"/>
              </a:solidFill>
              <a:effectLst/>
              <a:latin typeface="+mn-lt"/>
              <a:ea typeface="+mn-ea"/>
              <a:cs typeface="+mn-cs"/>
            </a:rPr>
            <a:t>翌</a:t>
          </a:r>
          <a:r>
            <a:rPr kumimoji="1" lang="en-US" altLang="ja-JP" sz="1200" b="1">
              <a:solidFill>
                <a:schemeClr val="tx2"/>
              </a:solidFill>
              <a:effectLst/>
              <a:latin typeface="+mn-lt"/>
              <a:ea typeface="+mn-ea"/>
              <a:cs typeface="+mn-cs"/>
            </a:rPr>
            <a:t>20</a:t>
          </a:r>
          <a:r>
            <a:rPr kumimoji="1" lang="ja-JP" altLang="ja-JP" sz="1200" b="1">
              <a:solidFill>
                <a:schemeClr val="tx2"/>
              </a:solidFill>
              <a:effectLst/>
              <a:latin typeface="+mn-lt"/>
              <a:ea typeface="+mn-ea"/>
              <a:cs typeface="+mn-cs"/>
            </a:rPr>
            <a:t>日支払です。</a:t>
          </a:r>
          <a:endParaRPr lang="ja-JP" altLang="ja-JP" sz="1200" b="1">
            <a:solidFill>
              <a:schemeClr val="tx2"/>
            </a:solidFill>
            <a:effectLst/>
          </a:endParaRPr>
        </a:p>
        <a:p>
          <a:r>
            <a:rPr kumimoji="1" lang="ja-JP" altLang="en-US" sz="1200" b="1">
              <a:solidFill>
                <a:schemeClr val="tx2"/>
              </a:solidFill>
            </a:rPr>
            <a:t>・記入例のシートをご確認ください。</a:t>
          </a:r>
          <a:endParaRPr kumimoji="1" lang="en-US" altLang="ja-JP" sz="1200" b="1">
            <a:solidFill>
              <a:schemeClr val="tx2"/>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tx2"/>
              </a:solidFill>
            </a:rPr>
            <a:t>・</a:t>
          </a:r>
          <a:r>
            <a:rPr kumimoji="1" lang="ja-JP" altLang="ja-JP" sz="1200" b="1">
              <a:solidFill>
                <a:schemeClr val="tx2"/>
              </a:solidFill>
              <a:effectLst/>
              <a:latin typeface="+mn-lt"/>
              <a:ea typeface="+mn-ea"/>
              <a:cs typeface="+mn-cs"/>
            </a:rPr>
            <a:t>赤色のセルに入力してください。</a:t>
          </a:r>
          <a:r>
            <a:rPr kumimoji="1" lang="ja-JP" altLang="en-US" sz="1200" b="1">
              <a:solidFill>
                <a:schemeClr val="tx2"/>
              </a:solidFill>
              <a:effectLst/>
              <a:latin typeface="+mn-lt"/>
              <a:ea typeface="+mn-ea"/>
              <a:cs typeface="+mn-cs"/>
            </a:rPr>
            <a:t>振込先も必ず入力してください。</a:t>
          </a:r>
          <a:endParaRPr kumimoji="1" lang="en-US" altLang="ja-JP" sz="1200" b="1">
            <a:solidFill>
              <a:schemeClr val="tx2"/>
            </a:solidFill>
            <a:effectLst/>
            <a:latin typeface="+mn-lt"/>
            <a:ea typeface="+mn-ea"/>
            <a:cs typeface="+mn-cs"/>
          </a:endParaRPr>
        </a:p>
        <a:p>
          <a:r>
            <a:rPr kumimoji="1" lang="ja-JP" altLang="en-US" sz="1200" b="1">
              <a:solidFill>
                <a:schemeClr val="tx2"/>
              </a:solidFill>
            </a:rPr>
            <a:t>・金額等の内容に関しては弊社現場代理人と打ち合わせをしてください。</a:t>
          </a:r>
          <a:endParaRPr kumimoji="1" lang="en-US" altLang="ja-JP" sz="1200" b="1">
            <a:solidFill>
              <a:schemeClr val="tx2"/>
            </a:solidFill>
          </a:endParaRPr>
        </a:p>
        <a:p>
          <a:r>
            <a:rPr kumimoji="1" lang="ja-JP" altLang="en-US" sz="1200" b="1">
              <a:solidFill>
                <a:schemeClr val="tx2"/>
              </a:solidFill>
            </a:rPr>
            <a:t>・この請求書は工事別に、また注文書を取り交わしている場合は注文書別にご提出ください。</a:t>
          </a:r>
          <a:endParaRPr kumimoji="1" lang="en-US" altLang="ja-JP" sz="1200" b="1">
            <a:solidFill>
              <a:schemeClr val="tx2"/>
            </a:solidFill>
          </a:endParaRPr>
        </a:p>
        <a:p>
          <a:endParaRPr kumimoji="1" lang="en-US" altLang="ja-JP" sz="1200" b="1">
            <a:solidFill>
              <a:schemeClr val="tx2"/>
            </a:solidFill>
            <a:latin typeface="+mn-ea"/>
            <a:ea typeface="+mn-ea"/>
          </a:endParaRPr>
        </a:p>
        <a:p>
          <a:r>
            <a:rPr kumimoji="1" lang="en-US" altLang="ja-JP" sz="1600" b="1">
              <a:solidFill>
                <a:schemeClr val="tx2"/>
              </a:solidFill>
              <a:latin typeface="+mn-ea"/>
              <a:ea typeface="+mn-ea"/>
            </a:rPr>
            <a:t>Bill One</a:t>
          </a:r>
          <a:r>
            <a:rPr kumimoji="1" lang="ja-JP" altLang="en-US" sz="1600" b="1">
              <a:solidFill>
                <a:schemeClr val="tx2"/>
              </a:solidFill>
              <a:latin typeface="+mn-ea"/>
              <a:ea typeface="+mn-ea"/>
            </a:rPr>
            <a:t>での送付について</a:t>
          </a:r>
          <a:endParaRPr kumimoji="1" lang="en-US" altLang="ja-JP" sz="1600" b="1">
            <a:solidFill>
              <a:schemeClr val="tx2"/>
            </a:solidFill>
            <a:latin typeface="+mn-ea"/>
            <a:ea typeface="+mn-ea"/>
          </a:endParaRPr>
        </a:p>
        <a:p>
          <a:r>
            <a:rPr kumimoji="1" lang="ja-JP" altLang="en-US" sz="1200" b="1">
              <a:solidFill>
                <a:schemeClr val="tx2"/>
              </a:solidFill>
            </a:rPr>
            <a:t>・</a:t>
          </a:r>
          <a:r>
            <a:rPr kumimoji="1" lang="en-US" altLang="ja-JP" sz="1200" b="1">
              <a:solidFill>
                <a:schemeClr val="tx2"/>
              </a:solidFill>
            </a:rPr>
            <a:t>Bill One</a:t>
          </a:r>
          <a:r>
            <a:rPr kumimoji="1" lang="ja-JP" altLang="en-US" sz="1200" b="1">
              <a:solidFill>
                <a:schemeClr val="tx2"/>
              </a:solidFill>
            </a:rPr>
            <a:t>アカウント登録は必須となります。未登録の方は登録案内メールを送りますのでご連絡ください。</a:t>
          </a:r>
          <a:endParaRPr kumimoji="1" lang="en-US" altLang="ja-JP" sz="1200" b="1">
            <a:solidFill>
              <a:schemeClr val="tx2"/>
            </a:solidFill>
          </a:endParaRPr>
        </a:p>
        <a:p>
          <a:r>
            <a:rPr kumimoji="1" lang="ja-JP" altLang="en-US" sz="1200" b="1">
              <a:solidFill>
                <a:schemeClr val="tx2"/>
              </a:solidFill>
            </a:rPr>
            <a:t>　アカウントの利用は無料です。</a:t>
          </a:r>
          <a:endParaRPr kumimoji="1" lang="en-US" altLang="ja-JP" sz="1200" b="1">
            <a:solidFill>
              <a:schemeClr val="tx2"/>
            </a:solidFill>
          </a:endParaRPr>
        </a:p>
        <a:p>
          <a:r>
            <a:rPr kumimoji="1" lang="ja-JP" altLang="en-US" sz="1200" b="1">
              <a:solidFill>
                <a:schemeClr val="tx2"/>
              </a:solidFill>
            </a:rPr>
            <a:t>・必ず弊社現場担当者をご確認ください。送付の際に担当者を選択します。</a:t>
          </a:r>
          <a:endParaRPr kumimoji="1" lang="en-US" altLang="ja-JP" sz="1200" b="1">
            <a:solidFill>
              <a:schemeClr val="tx2"/>
            </a:solidFill>
          </a:endParaRPr>
        </a:p>
        <a:p>
          <a:r>
            <a:rPr kumimoji="1" lang="ja-JP" altLang="en-US" sz="1200" b="1">
              <a:solidFill>
                <a:schemeClr val="tx2"/>
              </a:solidFill>
            </a:rPr>
            <a:t>・</a:t>
          </a:r>
          <a:r>
            <a:rPr kumimoji="1" lang="en-US" altLang="ja-JP" sz="1200" b="1">
              <a:solidFill>
                <a:schemeClr val="tx2"/>
              </a:solidFill>
            </a:rPr>
            <a:t>Bill One</a:t>
          </a:r>
          <a:r>
            <a:rPr kumimoji="1" lang="ja-JP" altLang="en-US" sz="1200" b="1">
              <a:solidFill>
                <a:schemeClr val="tx2"/>
              </a:solidFill>
            </a:rPr>
            <a:t>でアップロードの場合は押印不要です。</a:t>
          </a:r>
          <a:endParaRPr kumimoji="1" lang="en-US" altLang="ja-JP" sz="1200" b="1">
            <a:solidFill>
              <a:schemeClr val="tx2"/>
            </a:solidFill>
          </a:endParaRPr>
        </a:p>
      </xdr:txBody>
    </xdr:sp>
    <xdr:clientData/>
  </xdr:twoCellAnchor>
</xdr:wsDr>
</file>

<file path=xl/theme/theme1.xml><?xml version="1.0" encoding="utf-8"?>
<a:theme xmlns:a="http://schemas.openxmlformats.org/drawingml/2006/main" name="Office Theme">
  <a:themeElements>
    <a:clrScheme name="青緑">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ユーザー定義 1">
      <a:majorFont>
        <a:latin typeface="Calibri Light"/>
        <a:ea typeface="游ゴシック"/>
        <a:cs typeface=""/>
      </a:majorFont>
      <a:minorFont>
        <a:latin typeface="Calibri"/>
        <a:ea typeface="Yu Gothic"/>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E2915-7FC5-4AEB-93EA-4A38F480456B}">
  <sheetPr codeName="Sheet1">
    <tabColor theme="9" tint="0.79998168889431442"/>
    <pageSetUpPr fitToPage="1"/>
  </sheetPr>
  <dimension ref="B1:L43"/>
  <sheetViews>
    <sheetView showGridLines="0" tabSelected="1" view="pageBreakPreview" zoomScaleNormal="100" zoomScaleSheetLayoutView="100" workbookViewId="0">
      <selection activeCell="B1" sqref="B1:L1"/>
    </sheetView>
  </sheetViews>
  <sheetFormatPr defaultColWidth="8.75" defaultRowHeight="18"/>
  <cols>
    <col min="1" max="1" width="1.5" style="1" customWidth="1"/>
    <col min="2" max="3" width="8.75" style="1"/>
    <col min="4" max="4" width="8.75" style="1" customWidth="1"/>
    <col min="5" max="5" width="8.75" style="1"/>
    <col min="6" max="6" width="8.75" style="1" customWidth="1"/>
    <col min="7" max="7" width="5.25" style="1" bestFit="1" customWidth="1"/>
    <col min="8" max="11" width="8.75" style="1"/>
    <col min="12" max="12" width="8.75" style="1" customWidth="1"/>
    <col min="13" max="13" width="1.5" style="1" customWidth="1"/>
    <col min="14" max="16384" width="8.75" style="1"/>
  </cols>
  <sheetData>
    <row r="1" spans="2:12" ht="32.5">
      <c r="B1" s="55" t="s">
        <v>0</v>
      </c>
      <c r="C1" s="55"/>
      <c r="D1" s="55"/>
      <c r="E1" s="55"/>
      <c r="F1" s="55"/>
      <c r="G1" s="55"/>
      <c r="H1" s="55"/>
      <c r="I1" s="55"/>
      <c r="J1" s="55"/>
      <c r="K1" s="55"/>
      <c r="L1" s="55"/>
    </row>
    <row r="2" spans="2:12">
      <c r="K2" s="56"/>
      <c r="L2" s="56"/>
    </row>
    <row r="3" spans="2:12" ht="9" customHeight="1"/>
    <row r="4" spans="2:12">
      <c r="B4" s="57" t="s">
        <v>1</v>
      </c>
      <c r="C4" s="57"/>
      <c r="D4" s="57"/>
      <c r="I4" s="2"/>
      <c r="K4" s="2"/>
      <c r="L4" s="2"/>
    </row>
    <row r="5" spans="2:12" ht="9" customHeight="1">
      <c r="H5" s="2"/>
      <c r="I5" s="2"/>
      <c r="J5" s="2"/>
      <c r="K5" s="2"/>
      <c r="L5" s="2"/>
    </row>
    <row r="6" spans="2:12" ht="36" customHeight="1">
      <c r="H6" s="58" t="s">
        <v>2</v>
      </c>
      <c r="I6" s="58"/>
      <c r="J6" s="59"/>
      <c r="K6" s="59"/>
      <c r="L6" s="59"/>
    </row>
    <row r="7" spans="2:12" ht="36" customHeight="1">
      <c r="H7" s="58" t="s">
        <v>3</v>
      </c>
      <c r="I7" s="58"/>
      <c r="J7" s="60"/>
      <c r="K7" s="60"/>
      <c r="L7" s="60"/>
    </row>
    <row r="8" spans="2:12">
      <c r="B8" s="1" t="s">
        <v>4</v>
      </c>
      <c r="H8" s="42" t="s">
        <v>5</v>
      </c>
      <c r="I8" s="42"/>
      <c r="J8" s="43"/>
      <c r="K8" s="43"/>
      <c r="L8" s="43"/>
    </row>
    <row r="9" spans="2:12">
      <c r="B9" s="44" t="s">
        <v>6</v>
      </c>
      <c r="C9" s="45"/>
      <c r="D9" s="48">
        <f>K42</f>
        <v>0</v>
      </c>
      <c r="E9" s="48"/>
      <c r="F9" s="49"/>
      <c r="H9" s="42" t="s">
        <v>7</v>
      </c>
      <c r="I9" s="42"/>
      <c r="J9" s="52" t="s">
        <v>52</v>
      </c>
      <c r="K9" s="52"/>
      <c r="L9" s="52"/>
    </row>
    <row r="10" spans="2:12">
      <c r="B10" s="46"/>
      <c r="C10" s="47"/>
      <c r="D10" s="50"/>
      <c r="E10" s="50"/>
      <c r="F10" s="51"/>
      <c r="H10" s="53" t="s">
        <v>8</v>
      </c>
      <c r="I10" s="53"/>
      <c r="J10" s="54"/>
      <c r="K10" s="54"/>
      <c r="L10" s="54"/>
    </row>
    <row r="11" spans="2:12" ht="9" customHeight="1">
      <c r="B11" s="64"/>
      <c r="C11" s="64"/>
      <c r="D11" s="5"/>
      <c r="E11" s="5"/>
      <c r="F11" s="5"/>
    </row>
    <row r="12" spans="2:12">
      <c r="L12" s="3"/>
    </row>
    <row r="13" spans="2:12" ht="18" customHeight="1">
      <c r="B13" s="6" t="s">
        <v>9</v>
      </c>
      <c r="C13" s="6"/>
      <c r="D13" s="65"/>
      <c r="E13" s="65"/>
      <c r="F13" s="65"/>
      <c r="H13" s="61" t="s">
        <v>10</v>
      </c>
      <c r="I13" s="61"/>
      <c r="J13" s="63" t="str">
        <f>IF($D$16="未契約","-","")</f>
        <v>-</v>
      </c>
      <c r="K13" s="63"/>
      <c r="L13" s="63"/>
    </row>
    <row r="14" spans="2:12" ht="18" customHeight="1">
      <c r="B14" s="66" t="s">
        <v>11</v>
      </c>
      <c r="C14" s="66"/>
      <c r="D14" s="67"/>
      <c r="E14" s="67"/>
      <c r="F14" s="67"/>
      <c r="H14" s="61" t="s">
        <v>12</v>
      </c>
      <c r="I14" s="61"/>
      <c r="J14" s="69" t="str">
        <f>IF($D$16="未契約","-","")</f>
        <v>-</v>
      </c>
      <c r="K14" s="69"/>
      <c r="L14" s="69"/>
    </row>
    <row r="15" spans="2:12" ht="18" customHeight="1">
      <c r="B15" s="61"/>
      <c r="C15" s="61"/>
      <c r="D15" s="68"/>
      <c r="E15" s="68"/>
      <c r="F15" s="68"/>
      <c r="H15" s="61" t="s">
        <v>13</v>
      </c>
      <c r="I15" s="61"/>
      <c r="J15" s="69" t="str">
        <f>IF($D$16="未契約","-","")</f>
        <v>-</v>
      </c>
      <c r="K15" s="69"/>
      <c r="L15" s="69"/>
    </row>
    <row r="16" spans="2:12" ht="18" customHeight="1">
      <c r="B16" s="61" t="s">
        <v>14</v>
      </c>
      <c r="C16" s="61"/>
      <c r="D16" s="84" t="s">
        <v>15</v>
      </c>
      <c r="E16" s="84"/>
      <c r="F16" s="84"/>
      <c r="H16" s="61" t="s">
        <v>16</v>
      </c>
      <c r="I16" s="61"/>
      <c r="J16" s="62" t="str">
        <f>IF($D$16="未契約","-",$J$13-$J$14)</f>
        <v>-</v>
      </c>
      <c r="K16" s="62"/>
      <c r="L16" s="62"/>
    </row>
    <row r="17" spans="2:12" ht="18" customHeight="1">
      <c r="B17" s="61" t="s">
        <v>17</v>
      </c>
      <c r="C17" s="61"/>
      <c r="D17" s="77" t="str">
        <f>IF($D$16="未契約","-","")</f>
        <v>-</v>
      </c>
      <c r="E17" s="77"/>
      <c r="F17" s="77"/>
      <c r="H17" s="61" t="s">
        <v>18</v>
      </c>
      <c r="I17" s="61"/>
      <c r="J17" s="62">
        <f>IF($D$16="未契約",K39,$J$14-$J$15)</f>
        <v>0</v>
      </c>
      <c r="K17" s="62"/>
      <c r="L17" s="62"/>
    </row>
    <row r="18" spans="2:12" ht="16.5" customHeight="1">
      <c r="H18" s="4" t="s">
        <v>19</v>
      </c>
      <c r="I18" s="8"/>
      <c r="J18" s="8"/>
      <c r="K18" s="8"/>
    </row>
    <row r="19" spans="2:12">
      <c r="B19" s="64"/>
      <c r="C19" s="64"/>
      <c r="D19" s="5"/>
      <c r="E19" s="5"/>
      <c r="F19" s="5"/>
      <c r="H19" s="78" t="str">
        <f>IF(D16="未契約","",IF(J17=K39,"","！エラー！明細合計額と一致させてください"))</f>
        <v/>
      </c>
      <c r="I19" s="78"/>
      <c r="J19" s="78"/>
      <c r="K19" s="78"/>
      <c r="L19" s="78"/>
    </row>
    <row r="20" spans="2:12" ht="18" customHeight="1">
      <c r="B20" s="7" t="s">
        <v>20</v>
      </c>
      <c r="C20" s="70" t="s">
        <v>21</v>
      </c>
      <c r="D20" s="70"/>
      <c r="E20" s="70"/>
      <c r="F20" s="70"/>
      <c r="G20" s="7" t="s">
        <v>22</v>
      </c>
      <c r="H20" s="7" t="s">
        <v>23</v>
      </c>
      <c r="I20" s="70" t="s">
        <v>24</v>
      </c>
      <c r="J20" s="70"/>
      <c r="K20" s="70" t="s">
        <v>25</v>
      </c>
      <c r="L20" s="70"/>
    </row>
    <row r="21" spans="2:12" ht="18" customHeight="1">
      <c r="B21" s="10">
        <v>46382</v>
      </c>
      <c r="C21" s="71"/>
      <c r="D21" s="72"/>
      <c r="E21" s="72"/>
      <c r="F21" s="73"/>
      <c r="G21" s="11"/>
      <c r="H21" s="12"/>
      <c r="I21" s="74"/>
      <c r="J21" s="75"/>
      <c r="K21" s="76">
        <f t="shared" ref="K21:K38" si="0">G21*I21</f>
        <v>0</v>
      </c>
      <c r="L21" s="76"/>
    </row>
    <row r="22" spans="2:12" ht="18" customHeight="1">
      <c r="B22" s="10"/>
      <c r="C22" s="79"/>
      <c r="D22" s="79"/>
      <c r="E22" s="79"/>
      <c r="F22" s="79"/>
      <c r="G22" s="11"/>
      <c r="H22" s="12"/>
      <c r="I22" s="80"/>
      <c r="J22" s="80"/>
      <c r="K22" s="76">
        <f t="shared" si="0"/>
        <v>0</v>
      </c>
      <c r="L22" s="76"/>
    </row>
    <row r="23" spans="2:12" ht="18" customHeight="1">
      <c r="B23" s="10"/>
      <c r="C23" s="79"/>
      <c r="D23" s="79"/>
      <c r="E23" s="79"/>
      <c r="F23" s="79"/>
      <c r="G23" s="11"/>
      <c r="H23" s="12"/>
      <c r="I23" s="80"/>
      <c r="J23" s="80"/>
      <c r="K23" s="76">
        <f t="shared" si="0"/>
        <v>0</v>
      </c>
      <c r="L23" s="76"/>
    </row>
    <row r="24" spans="2:12" ht="18" customHeight="1">
      <c r="B24" s="10"/>
      <c r="C24" s="79"/>
      <c r="D24" s="79"/>
      <c r="E24" s="79"/>
      <c r="F24" s="79"/>
      <c r="G24" s="11"/>
      <c r="H24" s="12"/>
      <c r="I24" s="80"/>
      <c r="J24" s="80"/>
      <c r="K24" s="76">
        <f t="shared" si="0"/>
        <v>0</v>
      </c>
      <c r="L24" s="76"/>
    </row>
    <row r="25" spans="2:12" ht="18" customHeight="1">
      <c r="B25" s="10"/>
      <c r="C25" s="79"/>
      <c r="D25" s="79"/>
      <c r="E25" s="79"/>
      <c r="F25" s="79"/>
      <c r="G25" s="11"/>
      <c r="H25" s="12"/>
      <c r="I25" s="80"/>
      <c r="J25" s="80"/>
      <c r="K25" s="76">
        <f t="shared" si="0"/>
        <v>0</v>
      </c>
      <c r="L25" s="76"/>
    </row>
    <row r="26" spans="2:12" ht="18" customHeight="1">
      <c r="B26" s="10"/>
      <c r="C26" s="79"/>
      <c r="D26" s="79"/>
      <c r="E26" s="79"/>
      <c r="F26" s="79"/>
      <c r="G26" s="11"/>
      <c r="H26" s="12"/>
      <c r="I26" s="81"/>
      <c r="J26" s="81"/>
      <c r="K26" s="76">
        <f t="shared" si="0"/>
        <v>0</v>
      </c>
      <c r="L26" s="76"/>
    </row>
    <row r="27" spans="2:12" ht="18" customHeight="1">
      <c r="B27" s="10"/>
      <c r="C27" s="79"/>
      <c r="D27" s="79"/>
      <c r="E27" s="79"/>
      <c r="F27" s="79"/>
      <c r="G27" s="11"/>
      <c r="H27" s="12"/>
      <c r="I27" s="81"/>
      <c r="J27" s="81"/>
      <c r="K27" s="76">
        <f t="shared" si="0"/>
        <v>0</v>
      </c>
      <c r="L27" s="76"/>
    </row>
    <row r="28" spans="2:12" ht="18" customHeight="1">
      <c r="B28" s="10"/>
      <c r="C28" s="79"/>
      <c r="D28" s="79"/>
      <c r="E28" s="79"/>
      <c r="F28" s="79"/>
      <c r="G28" s="11"/>
      <c r="H28" s="12"/>
      <c r="I28" s="81"/>
      <c r="J28" s="81"/>
      <c r="K28" s="76">
        <f t="shared" si="0"/>
        <v>0</v>
      </c>
      <c r="L28" s="76"/>
    </row>
    <row r="29" spans="2:12" ht="18" customHeight="1">
      <c r="B29" s="10"/>
      <c r="C29" s="79"/>
      <c r="D29" s="79"/>
      <c r="E29" s="79"/>
      <c r="F29" s="79"/>
      <c r="G29" s="11"/>
      <c r="H29" s="12"/>
      <c r="I29" s="81"/>
      <c r="J29" s="81"/>
      <c r="K29" s="76">
        <f t="shared" si="0"/>
        <v>0</v>
      </c>
      <c r="L29" s="76"/>
    </row>
    <row r="30" spans="2:12" ht="18" customHeight="1">
      <c r="B30" s="10"/>
      <c r="C30" s="79"/>
      <c r="D30" s="79"/>
      <c r="E30" s="79"/>
      <c r="F30" s="79"/>
      <c r="G30" s="11"/>
      <c r="H30" s="12"/>
      <c r="I30" s="81"/>
      <c r="J30" s="81"/>
      <c r="K30" s="76">
        <f t="shared" si="0"/>
        <v>0</v>
      </c>
      <c r="L30" s="76"/>
    </row>
    <row r="31" spans="2:12" ht="18" customHeight="1">
      <c r="B31" s="10"/>
      <c r="C31" s="79"/>
      <c r="D31" s="79"/>
      <c r="E31" s="79"/>
      <c r="F31" s="79"/>
      <c r="G31" s="11"/>
      <c r="H31" s="12"/>
      <c r="I31" s="81"/>
      <c r="J31" s="81"/>
      <c r="K31" s="76">
        <f t="shared" si="0"/>
        <v>0</v>
      </c>
      <c r="L31" s="76"/>
    </row>
    <row r="32" spans="2:12" ht="18" customHeight="1">
      <c r="B32" s="10"/>
      <c r="C32" s="79"/>
      <c r="D32" s="79"/>
      <c r="E32" s="79"/>
      <c r="F32" s="79"/>
      <c r="G32" s="11"/>
      <c r="H32" s="12"/>
      <c r="I32" s="81"/>
      <c r="J32" s="81"/>
      <c r="K32" s="76">
        <f t="shared" si="0"/>
        <v>0</v>
      </c>
      <c r="L32" s="76"/>
    </row>
    <row r="33" spans="2:12" ht="18" customHeight="1">
      <c r="B33" s="10"/>
      <c r="C33" s="79"/>
      <c r="D33" s="79"/>
      <c r="E33" s="79"/>
      <c r="F33" s="79"/>
      <c r="G33" s="11"/>
      <c r="H33" s="12"/>
      <c r="I33" s="81"/>
      <c r="J33" s="81"/>
      <c r="K33" s="76">
        <f t="shared" si="0"/>
        <v>0</v>
      </c>
      <c r="L33" s="76"/>
    </row>
    <row r="34" spans="2:12" ht="18" customHeight="1">
      <c r="B34" s="10"/>
      <c r="C34" s="79"/>
      <c r="D34" s="79"/>
      <c r="E34" s="79"/>
      <c r="F34" s="79"/>
      <c r="G34" s="11"/>
      <c r="H34" s="12"/>
      <c r="I34" s="81"/>
      <c r="J34" s="81"/>
      <c r="K34" s="76">
        <f t="shared" si="0"/>
        <v>0</v>
      </c>
      <c r="L34" s="76"/>
    </row>
    <row r="35" spans="2:12" ht="18" customHeight="1">
      <c r="B35" s="10"/>
      <c r="C35" s="79"/>
      <c r="D35" s="79"/>
      <c r="E35" s="79"/>
      <c r="F35" s="79"/>
      <c r="G35" s="11"/>
      <c r="H35" s="12"/>
      <c r="I35" s="81"/>
      <c r="J35" s="81"/>
      <c r="K35" s="76">
        <f t="shared" si="0"/>
        <v>0</v>
      </c>
      <c r="L35" s="76"/>
    </row>
    <row r="36" spans="2:12" ht="18" customHeight="1">
      <c r="B36" s="10"/>
      <c r="C36" s="79"/>
      <c r="D36" s="79"/>
      <c r="E36" s="79"/>
      <c r="F36" s="79"/>
      <c r="G36" s="11"/>
      <c r="H36" s="12"/>
      <c r="I36" s="81"/>
      <c r="J36" s="81"/>
      <c r="K36" s="76">
        <f t="shared" si="0"/>
        <v>0</v>
      </c>
      <c r="L36" s="76"/>
    </row>
    <row r="37" spans="2:12" ht="18" customHeight="1">
      <c r="B37" s="10"/>
      <c r="C37" s="79"/>
      <c r="D37" s="79"/>
      <c r="E37" s="79"/>
      <c r="F37" s="79"/>
      <c r="G37" s="11"/>
      <c r="H37" s="12"/>
      <c r="I37" s="81"/>
      <c r="J37" s="81"/>
      <c r="K37" s="76">
        <f t="shared" si="0"/>
        <v>0</v>
      </c>
      <c r="L37" s="76"/>
    </row>
    <row r="38" spans="2:12" ht="18.5" thickBot="1">
      <c r="B38" s="13"/>
      <c r="C38" s="85"/>
      <c r="D38" s="85"/>
      <c r="E38" s="85"/>
      <c r="F38" s="85"/>
      <c r="G38" s="14"/>
      <c r="H38" s="15"/>
      <c r="I38" s="86"/>
      <c r="J38" s="86"/>
      <c r="K38" s="87">
        <f t="shared" si="0"/>
        <v>0</v>
      </c>
      <c r="L38" s="87"/>
    </row>
    <row r="39" spans="2:12" ht="18" customHeight="1" thickTop="1">
      <c r="B39" s="88" t="s">
        <v>26</v>
      </c>
      <c r="C39" s="89"/>
      <c r="D39" s="98"/>
      <c r="E39" s="98"/>
      <c r="F39" s="98"/>
      <c r="G39" s="98"/>
      <c r="H39" s="99"/>
      <c r="I39" s="96" t="s">
        <v>27</v>
      </c>
      <c r="J39" s="97"/>
      <c r="K39" s="90">
        <f>SUM(K21:L38)</f>
        <v>0</v>
      </c>
      <c r="L39" s="91"/>
    </row>
    <row r="40" spans="2:12" ht="18" customHeight="1">
      <c r="B40" s="30" t="s">
        <v>28</v>
      </c>
      <c r="C40" s="92"/>
      <c r="D40" s="92"/>
      <c r="E40" s="32" t="s">
        <v>29</v>
      </c>
      <c r="F40" s="100"/>
      <c r="G40" s="100"/>
      <c r="H40" s="101"/>
      <c r="I40" s="28" t="s">
        <v>30</v>
      </c>
      <c r="J40" s="16">
        <v>0.1</v>
      </c>
      <c r="K40" s="81">
        <f>IFERROR(ROUNDDOWN(K39*J40,0),0)</f>
        <v>0</v>
      </c>
      <c r="L40" s="81"/>
    </row>
    <row r="41" spans="2:12" ht="18" customHeight="1">
      <c r="B41" s="30" t="s">
        <v>56</v>
      </c>
      <c r="C41" s="92"/>
      <c r="D41" s="92"/>
      <c r="E41" s="32" t="s">
        <v>55</v>
      </c>
      <c r="F41" s="100"/>
      <c r="G41" s="100"/>
      <c r="H41" s="101"/>
      <c r="I41" s="28" t="s">
        <v>30</v>
      </c>
      <c r="J41" s="16" t="s">
        <v>32</v>
      </c>
      <c r="K41" s="81">
        <f>IFERROR(ROUNDDOWN(K40*J41,0),0)</f>
        <v>0</v>
      </c>
      <c r="L41" s="81"/>
    </row>
    <row r="42" spans="2:12">
      <c r="B42" s="31" t="s">
        <v>33</v>
      </c>
      <c r="C42" s="93"/>
      <c r="D42" s="93"/>
      <c r="E42" s="33" t="s">
        <v>34</v>
      </c>
      <c r="F42" s="102"/>
      <c r="G42" s="102"/>
      <c r="H42" s="103"/>
      <c r="I42" s="94" t="s">
        <v>35</v>
      </c>
      <c r="J42" s="95"/>
      <c r="K42" s="82">
        <f>K39+K40+K41</f>
        <v>0</v>
      </c>
      <c r="L42" s="82"/>
    </row>
    <row r="43" spans="2:12">
      <c r="H43" s="83" t="str">
        <f>IF(D17="未契約","",IF(J17=K39,"","！エラー！今回請求額と一致させてください"))</f>
        <v/>
      </c>
      <c r="I43" s="83"/>
      <c r="J43" s="83"/>
      <c r="K43" s="83"/>
      <c r="L43" s="83"/>
    </row>
  </sheetData>
  <mergeCells count="107">
    <mergeCell ref="C40:D40"/>
    <mergeCell ref="C41:D41"/>
    <mergeCell ref="C42:D42"/>
    <mergeCell ref="I42:J42"/>
    <mergeCell ref="I39:J39"/>
    <mergeCell ref="D39:H39"/>
    <mergeCell ref="F40:H40"/>
    <mergeCell ref="F41:H41"/>
    <mergeCell ref="F42:H42"/>
    <mergeCell ref="K42:L42"/>
    <mergeCell ref="H43:L43"/>
    <mergeCell ref="B16:C16"/>
    <mergeCell ref="D16:F16"/>
    <mergeCell ref="K40:L40"/>
    <mergeCell ref="K41:L41"/>
    <mergeCell ref="C38:F38"/>
    <mergeCell ref="I38:J38"/>
    <mergeCell ref="K38:L38"/>
    <mergeCell ref="B39:C39"/>
    <mergeCell ref="K39:L39"/>
    <mergeCell ref="C36:F36"/>
    <mergeCell ref="I36:J36"/>
    <mergeCell ref="K36:L36"/>
    <mergeCell ref="C37:F37"/>
    <mergeCell ref="I37:J37"/>
    <mergeCell ref="K37:L37"/>
    <mergeCell ref="C34:F34"/>
    <mergeCell ref="I34:J34"/>
    <mergeCell ref="K34:L34"/>
    <mergeCell ref="C35:F35"/>
    <mergeCell ref="I35:J35"/>
    <mergeCell ref="K35:L35"/>
    <mergeCell ref="C32:F32"/>
    <mergeCell ref="I32:J32"/>
    <mergeCell ref="K32:L32"/>
    <mergeCell ref="C33:F33"/>
    <mergeCell ref="I33:J33"/>
    <mergeCell ref="K33:L33"/>
    <mergeCell ref="C30:F30"/>
    <mergeCell ref="I30:J30"/>
    <mergeCell ref="K30:L30"/>
    <mergeCell ref="C31:F31"/>
    <mergeCell ref="I31:J31"/>
    <mergeCell ref="K31:L31"/>
    <mergeCell ref="C28:F28"/>
    <mergeCell ref="I28:J28"/>
    <mergeCell ref="K28:L28"/>
    <mergeCell ref="C29:F29"/>
    <mergeCell ref="I29:J29"/>
    <mergeCell ref="K29:L29"/>
    <mergeCell ref="C26:F26"/>
    <mergeCell ref="I26:J26"/>
    <mergeCell ref="K26:L26"/>
    <mergeCell ref="C27:F27"/>
    <mergeCell ref="I27:J27"/>
    <mergeCell ref="K27:L27"/>
    <mergeCell ref="C24:F24"/>
    <mergeCell ref="I24:J24"/>
    <mergeCell ref="K24:L24"/>
    <mergeCell ref="C25:F25"/>
    <mergeCell ref="I25:J25"/>
    <mergeCell ref="K25:L25"/>
    <mergeCell ref="C22:F22"/>
    <mergeCell ref="I22:J22"/>
    <mergeCell ref="K22:L22"/>
    <mergeCell ref="C23:F23"/>
    <mergeCell ref="I23:J23"/>
    <mergeCell ref="K23:L23"/>
    <mergeCell ref="B19:C19"/>
    <mergeCell ref="C20:F20"/>
    <mergeCell ref="I20:J20"/>
    <mergeCell ref="K20:L20"/>
    <mergeCell ref="C21:F21"/>
    <mergeCell ref="I21:J21"/>
    <mergeCell ref="K21:L21"/>
    <mergeCell ref="B17:C17"/>
    <mergeCell ref="D17:F17"/>
    <mergeCell ref="H19:L19"/>
    <mergeCell ref="H16:I16"/>
    <mergeCell ref="J16:L16"/>
    <mergeCell ref="H13:I13"/>
    <mergeCell ref="J13:L13"/>
    <mergeCell ref="H17:I17"/>
    <mergeCell ref="J17:L17"/>
    <mergeCell ref="B11:C11"/>
    <mergeCell ref="D13:F13"/>
    <mergeCell ref="B14:C15"/>
    <mergeCell ref="D14:F15"/>
    <mergeCell ref="H14:I14"/>
    <mergeCell ref="J14:L14"/>
    <mergeCell ref="H15:I15"/>
    <mergeCell ref="J15:L15"/>
    <mergeCell ref="H8:I8"/>
    <mergeCell ref="J8:L8"/>
    <mergeCell ref="B9:C10"/>
    <mergeCell ref="D9:F10"/>
    <mergeCell ref="H9:I9"/>
    <mergeCell ref="J9:L9"/>
    <mergeCell ref="H10:I10"/>
    <mergeCell ref="J10:L10"/>
    <mergeCell ref="B1:L1"/>
    <mergeCell ref="K2:L2"/>
    <mergeCell ref="B4:D4"/>
    <mergeCell ref="H6:I6"/>
    <mergeCell ref="J6:L6"/>
    <mergeCell ref="H7:I7"/>
    <mergeCell ref="J7:L7"/>
  </mergeCells>
  <phoneticPr fontId="1"/>
  <conditionalFormatting sqref="J9:L9">
    <cfRule type="cellIs" dxfId="8" priority="1" operator="equal">
      <formula>"T"</formula>
    </cfRule>
  </conditionalFormatting>
  <conditionalFormatting sqref="K2 J6:L10 J13:L15 D13:F17 B21:J21 B40:C42 E40:F42">
    <cfRule type="containsBlanks" dxfId="7" priority="2">
      <formula>LEN(TRIM(B2))=0</formula>
    </cfRule>
  </conditionalFormatting>
  <dataValidations count="11">
    <dataValidation type="whole" allowBlank="1" showInputMessage="1" showErrorMessage="1" error="口座番号は7桁でご入力ください。" sqref="C42" xr:uid="{79C20270-A969-47B4-AADF-6530EDD75884}">
      <formula1>1</formula1>
      <formula2>9999999</formula2>
    </dataValidation>
    <dataValidation type="list" allowBlank="1" showInputMessage="1" showErrorMessage="1" error="普通または当座を選択してください。" sqref="C41" xr:uid="{A8EBA9D6-0AF5-421A-B8E1-A2095E7E030D}">
      <formula1>"普通,当座"</formula1>
    </dataValidation>
    <dataValidation type="list" allowBlank="1" showInputMessage="1" sqref="C21:F21" xr:uid="{ACD03B6D-A624-4BF8-8414-22B1A7958F21}">
      <formula1>"別紙明細の通り"</formula1>
    </dataValidation>
    <dataValidation type="list" errorStyle="warning" allowBlank="1" showInputMessage="1" sqref="J40:J41" xr:uid="{67F9B220-9534-4541-A8C5-6A4676DA98C3}">
      <formula1>"8％,10％,非課税, -,"</formula1>
    </dataValidation>
    <dataValidation errorStyle="warning" allowBlank="1" showInputMessage="1" sqref="I40:I41 K40:K42" xr:uid="{5CFDB6F8-40F4-4D3F-BB33-4BF8979B32E2}"/>
    <dataValidation allowBlank="1" showInputMessage="1" sqref="D11:F11 D19:F19" xr:uid="{321B2572-2D4E-48BA-95F8-622DAE8F5201}"/>
    <dataValidation type="list" allowBlank="1" showInputMessage="1" sqref="D16:F16" xr:uid="{0B45D7D3-5D76-4DC5-8078-111F87F5F53E}">
      <formula1>"契約済み,未契約"</formula1>
    </dataValidation>
    <dataValidation type="whole" allowBlank="1" showInputMessage="1" showErrorMessage="1" error="注文番号は契約時の西暦下2桁から始まる6桁です。（例：260123）" sqref="D17:F17" xr:uid="{FA950FEB-E3F9-4161-9D29-C7FEA4387219}">
      <formula1>230000</formula1>
      <formula2>999999</formula2>
    </dataValidation>
    <dataValidation type="whole" allowBlank="1" showInputMessage="1" showErrorMessage="1" error="工事コードは6桁です。（例：126001）" sqref="D13:F13" xr:uid="{F8D74649-A090-49A1-8284-4A2BCF09A9B3}">
      <formula1>99999</formula1>
      <formula2>999999</formula2>
    </dataValidation>
    <dataValidation allowBlank="1" showInputMessage="1" showErrorMessage="1" error="普通または当座を選択してください。" sqref="B41" xr:uid="{201034CB-42FF-451A-9506-E76576E05EEE}"/>
    <dataValidation allowBlank="1" showInputMessage="1" showErrorMessage="1" error="口座番号は7桁でご入力ください。" sqref="B42" xr:uid="{2D3DB1B5-0C05-478E-B315-5429A1887D33}"/>
  </dataValidations>
  <printOptions horizontalCentered="1"/>
  <pageMargins left="0.7" right="0.7" top="0.75" bottom="0.75" header="0.3" footer="0.3"/>
  <pageSetup paperSize="9" scale="8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A8A1-0C62-43F8-BB18-AF15DF2D7607}">
  <sheetPr codeName="Sheet2">
    <pageSetUpPr fitToPage="1"/>
  </sheetPr>
  <dimension ref="B1:L43"/>
  <sheetViews>
    <sheetView showGridLines="0" view="pageBreakPreview" zoomScale="90" zoomScaleNormal="100" zoomScaleSheetLayoutView="90" workbookViewId="0">
      <selection activeCell="B1" sqref="B1:L1"/>
    </sheetView>
  </sheetViews>
  <sheetFormatPr defaultColWidth="8.75" defaultRowHeight="18"/>
  <cols>
    <col min="1" max="1" width="1.5" style="1" customWidth="1"/>
    <col min="2" max="3" width="8.75" style="1"/>
    <col min="4" max="4" width="8.75" style="1" customWidth="1"/>
    <col min="5" max="5" width="8.75" style="1"/>
    <col min="6" max="6" width="8.75" style="1" customWidth="1"/>
    <col min="7" max="7" width="5.25" style="1" bestFit="1" customWidth="1"/>
    <col min="8" max="11" width="8.75" style="1"/>
    <col min="12" max="12" width="8.75" style="1" customWidth="1"/>
    <col min="13" max="13" width="1.5" style="1" customWidth="1"/>
    <col min="14" max="16384" width="8.75" style="1"/>
  </cols>
  <sheetData>
    <row r="1" spans="2:12" ht="32.5">
      <c r="B1" s="55" t="s">
        <v>36</v>
      </c>
      <c r="C1" s="55"/>
      <c r="D1" s="55"/>
      <c r="E1" s="55"/>
      <c r="F1" s="55"/>
      <c r="G1" s="55"/>
      <c r="H1" s="55"/>
      <c r="I1" s="55"/>
      <c r="J1" s="55"/>
      <c r="K1" s="55"/>
      <c r="L1" s="55"/>
    </row>
    <row r="2" spans="2:12">
      <c r="K2" s="106">
        <v>45698</v>
      </c>
      <c r="L2" s="106"/>
    </row>
    <row r="3" spans="2:12" ht="9" customHeight="1"/>
    <row r="4" spans="2:12">
      <c r="B4" s="57" t="s">
        <v>1</v>
      </c>
      <c r="C4" s="57"/>
      <c r="D4" s="57"/>
      <c r="I4" s="2"/>
      <c r="K4" s="2"/>
      <c r="L4" s="2"/>
    </row>
    <row r="5" spans="2:12" ht="9" customHeight="1">
      <c r="H5" s="2"/>
      <c r="I5" s="2"/>
      <c r="J5" s="2"/>
      <c r="K5" s="2"/>
      <c r="L5" s="2"/>
    </row>
    <row r="6" spans="2:12" ht="36" customHeight="1">
      <c r="H6" s="58" t="s">
        <v>2</v>
      </c>
      <c r="I6" s="58"/>
      <c r="J6" s="107" t="s">
        <v>37</v>
      </c>
      <c r="K6" s="107"/>
      <c r="L6" s="107"/>
    </row>
    <row r="7" spans="2:12" ht="36" customHeight="1">
      <c r="H7" s="58" t="s">
        <v>3</v>
      </c>
      <c r="I7" s="58"/>
      <c r="J7" s="108" t="s">
        <v>38</v>
      </c>
      <c r="K7" s="108"/>
      <c r="L7" s="108"/>
    </row>
    <row r="8" spans="2:12">
      <c r="B8" s="1" t="s">
        <v>4</v>
      </c>
      <c r="H8" s="42" t="s">
        <v>5</v>
      </c>
      <c r="I8" s="42"/>
      <c r="J8" s="104" t="s">
        <v>39</v>
      </c>
      <c r="K8" s="104"/>
      <c r="L8" s="104"/>
    </row>
    <row r="9" spans="2:12">
      <c r="B9" s="44" t="s">
        <v>6</v>
      </c>
      <c r="C9" s="45"/>
      <c r="D9" s="48">
        <f>K42</f>
        <v>1108000</v>
      </c>
      <c r="E9" s="48"/>
      <c r="F9" s="49"/>
      <c r="H9" s="42" t="s">
        <v>7</v>
      </c>
      <c r="I9" s="42"/>
      <c r="J9" s="104" t="s">
        <v>40</v>
      </c>
      <c r="K9" s="104"/>
      <c r="L9" s="104"/>
    </row>
    <row r="10" spans="2:12">
      <c r="B10" s="46"/>
      <c r="C10" s="47"/>
      <c r="D10" s="50"/>
      <c r="E10" s="50"/>
      <c r="F10" s="51"/>
      <c r="H10" s="53" t="s">
        <v>8</v>
      </c>
      <c r="I10" s="53"/>
      <c r="J10" s="105">
        <v>12345</v>
      </c>
      <c r="K10" s="105"/>
      <c r="L10" s="105"/>
    </row>
    <row r="11" spans="2:12" ht="9" customHeight="1">
      <c r="B11" s="64"/>
      <c r="C11" s="64"/>
      <c r="D11" s="17"/>
      <c r="E11" s="17"/>
      <c r="F11" s="17"/>
    </row>
    <row r="12" spans="2:12">
      <c r="L12" s="3"/>
    </row>
    <row r="13" spans="2:12" ht="18" customHeight="1">
      <c r="B13" s="6" t="s">
        <v>9</v>
      </c>
      <c r="C13" s="6"/>
      <c r="D13" s="112">
        <v>123456</v>
      </c>
      <c r="E13" s="112"/>
      <c r="F13" s="112"/>
      <c r="H13" s="61" t="s">
        <v>10</v>
      </c>
      <c r="I13" s="61"/>
      <c r="J13" s="113">
        <v>8500000</v>
      </c>
      <c r="K13" s="113"/>
      <c r="L13" s="113"/>
    </row>
    <row r="14" spans="2:12" ht="18" customHeight="1">
      <c r="B14" s="66" t="s">
        <v>11</v>
      </c>
      <c r="C14" s="66"/>
      <c r="D14" s="108" t="s">
        <v>41</v>
      </c>
      <c r="E14" s="108"/>
      <c r="F14" s="108"/>
      <c r="H14" s="61" t="s">
        <v>12</v>
      </c>
      <c r="I14" s="61"/>
      <c r="J14" s="113">
        <v>3000000</v>
      </c>
      <c r="K14" s="113"/>
      <c r="L14" s="113"/>
    </row>
    <row r="15" spans="2:12" ht="18" customHeight="1">
      <c r="B15" s="61"/>
      <c r="C15" s="61"/>
      <c r="D15" s="114"/>
      <c r="E15" s="114"/>
      <c r="F15" s="114"/>
      <c r="H15" s="61" t="s">
        <v>13</v>
      </c>
      <c r="I15" s="61"/>
      <c r="J15" s="113">
        <v>2000000</v>
      </c>
      <c r="K15" s="113"/>
      <c r="L15" s="113"/>
    </row>
    <row r="16" spans="2:12" ht="18" customHeight="1">
      <c r="B16" s="61" t="s">
        <v>14</v>
      </c>
      <c r="C16" s="61"/>
      <c r="D16" s="109" t="s">
        <v>42</v>
      </c>
      <c r="E16" s="109"/>
      <c r="F16" s="109"/>
      <c r="H16" s="61" t="s">
        <v>16</v>
      </c>
      <c r="I16" s="61"/>
      <c r="J16" s="110">
        <f>IF($D$16="未契約","-",$J$13-$J$14)</f>
        <v>5500000</v>
      </c>
      <c r="K16" s="110"/>
      <c r="L16" s="110"/>
    </row>
    <row r="17" spans="2:12" ht="18" customHeight="1">
      <c r="B17" s="61" t="s">
        <v>17</v>
      </c>
      <c r="C17" s="61"/>
      <c r="D17" s="111">
        <v>789100</v>
      </c>
      <c r="E17" s="111"/>
      <c r="F17" s="111"/>
      <c r="H17" s="61" t="s">
        <v>18</v>
      </c>
      <c r="I17" s="61"/>
      <c r="J17" s="110">
        <f>IF($D$16="未契約",K39,$J$14-$J$15)</f>
        <v>1000000</v>
      </c>
      <c r="K17" s="110"/>
      <c r="L17" s="110"/>
    </row>
    <row r="18" spans="2:12" ht="18" customHeight="1">
      <c r="H18" s="4" t="s">
        <v>19</v>
      </c>
      <c r="I18" s="8"/>
      <c r="J18" s="8"/>
      <c r="K18" s="8"/>
      <c r="L18" s="9" t="str">
        <f>IF(D17="未契約","",IF(J17=K39,"","※明細合計額と一致させてください"))</f>
        <v/>
      </c>
    </row>
    <row r="19" spans="2:12" ht="9" customHeight="1">
      <c r="B19" s="64"/>
      <c r="C19" s="64"/>
      <c r="D19" s="17"/>
      <c r="E19" s="17"/>
      <c r="F19" s="17"/>
    </row>
    <row r="20" spans="2:12" ht="18" customHeight="1">
      <c r="B20" s="7" t="s">
        <v>20</v>
      </c>
      <c r="C20" s="70" t="s">
        <v>21</v>
      </c>
      <c r="D20" s="70"/>
      <c r="E20" s="70"/>
      <c r="F20" s="70"/>
      <c r="G20" s="7" t="s">
        <v>22</v>
      </c>
      <c r="H20" s="7" t="s">
        <v>23</v>
      </c>
      <c r="I20" s="70" t="s">
        <v>24</v>
      </c>
      <c r="J20" s="70"/>
      <c r="K20" s="70" t="s">
        <v>25</v>
      </c>
      <c r="L20" s="70"/>
    </row>
    <row r="21" spans="2:12" ht="18" customHeight="1">
      <c r="B21" s="18">
        <v>45688</v>
      </c>
      <c r="C21" s="118" t="s">
        <v>43</v>
      </c>
      <c r="D21" s="119"/>
      <c r="E21" s="119"/>
      <c r="F21" s="120"/>
      <c r="G21" s="19">
        <v>40</v>
      </c>
      <c r="H21" s="20" t="s">
        <v>44</v>
      </c>
      <c r="I21" s="121">
        <v>25000</v>
      </c>
      <c r="J21" s="122"/>
      <c r="K21" s="117">
        <f t="shared" ref="K21:K38" si="0">G21*I21</f>
        <v>1000000</v>
      </c>
      <c r="L21" s="117"/>
    </row>
    <row r="22" spans="2:12" ht="18" customHeight="1">
      <c r="B22" s="21"/>
      <c r="C22" s="115"/>
      <c r="D22" s="115"/>
      <c r="E22" s="115"/>
      <c r="F22" s="115"/>
      <c r="G22" s="22"/>
      <c r="H22" s="23"/>
      <c r="I22" s="116"/>
      <c r="J22" s="116"/>
      <c r="K22" s="117">
        <f t="shared" si="0"/>
        <v>0</v>
      </c>
      <c r="L22" s="117"/>
    </row>
    <row r="23" spans="2:12" ht="18" customHeight="1">
      <c r="B23" s="21"/>
      <c r="C23" s="115"/>
      <c r="D23" s="115"/>
      <c r="E23" s="115"/>
      <c r="F23" s="115"/>
      <c r="G23" s="22"/>
      <c r="H23" s="23"/>
      <c r="I23" s="116"/>
      <c r="J23" s="116"/>
      <c r="K23" s="117">
        <f t="shared" si="0"/>
        <v>0</v>
      </c>
      <c r="L23" s="117"/>
    </row>
    <row r="24" spans="2:12" ht="18" customHeight="1">
      <c r="B24" s="21"/>
      <c r="C24" s="115"/>
      <c r="D24" s="115"/>
      <c r="E24" s="115"/>
      <c r="F24" s="115"/>
      <c r="G24" s="22"/>
      <c r="H24" s="23"/>
      <c r="I24" s="116"/>
      <c r="J24" s="116"/>
      <c r="K24" s="117">
        <f t="shared" si="0"/>
        <v>0</v>
      </c>
      <c r="L24" s="117"/>
    </row>
    <row r="25" spans="2:12" ht="18" customHeight="1">
      <c r="B25" s="21"/>
      <c r="C25" s="115"/>
      <c r="D25" s="115"/>
      <c r="E25" s="115"/>
      <c r="F25" s="115"/>
      <c r="G25" s="22"/>
      <c r="H25" s="23"/>
      <c r="I25" s="116"/>
      <c r="J25" s="116"/>
      <c r="K25" s="117">
        <f t="shared" si="0"/>
        <v>0</v>
      </c>
      <c r="L25" s="117"/>
    </row>
    <row r="26" spans="2:12" ht="18" customHeight="1">
      <c r="B26" s="21"/>
      <c r="C26" s="115"/>
      <c r="D26" s="115"/>
      <c r="E26" s="115"/>
      <c r="F26" s="115"/>
      <c r="G26" s="22"/>
      <c r="H26" s="23"/>
      <c r="I26" s="117"/>
      <c r="J26" s="117"/>
      <c r="K26" s="117">
        <f t="shared" si="0"/>
        <v>0</v>
      </c>
      <c r="L26" s="117"/>
    </row>
    <row r="27" spans="2:12" ht="18" customHeight="1">
      <c r="B27" s="21"/>
      <c r="C27" s="115"/>
      <c r="D27" s="115"/>
      <c r="E27" s="115"/>
      <c r="F27" s="115"/>
      <c r="G27" s="22"/>
      <c r="H27" s="23"/>
      <c r="I27" s="117"/>
      <c r="J27" s="117"/>
      <c r="K27" s="117">
        <f t="shared" si="0"/>
        <v>0</v>
      </c>
      <c r="L27" s="117"/>
    </row>
    <row r="28" spans="2:12" ht="18" customHeight="1">
      <c r="B28" s="21"/>
      <c r="C28" s="115"/>
      <c r="D28" s="115"/>
      <c r="E28" s="115"/>
      <c r="F28" s="115"/>
      <c r="G28" s="22"/>
      <c r="H28" s="23"/>
      <c r="I28" s="117"/>
      <c r="J28" s="117"/>
      <c r="K28" s="117">
        <f t="shared" si="0"/>
        <v>0</v>
      </c>
      <c r="L28" s="117"/>
    </row>
    <row r="29" spans="2:12" ht="18" customHeight="1">
      <c r="B29" s="21"/>
      <c r="C29" s="115"/>
      <c r="D29" s="115"/>
      <c r="E29" s="115"/>
      <c r="F29" s="115"/>
      <c r="G29" s="22"/>
      <c r="H29" s="23"/>
      <c r="I29" s="117"/>
      <c r="J29" s="117"/>
      <c r="K29" s="117">
        <f t="shared" si="0"/>
        <v>0</v>
      </c>
      <c r="L29" s="117"/>
    </row>
    <row r="30" spans="2:12" ht="18" customHeight="1">
      <c r="B30" s="21"/>
      <c r="C30" s="115"/>
      <c r="D30" s="115"/>
      <c r="E30" s="115"/>
      <c r="F30" s="115"/>
      <c r="G30" s="22"/>
      <c r="H30" s="23"/>
      <c r="I30" s="117"/>
      <c r="J30" s="117"/>
      <c r="K30" s="117">
        <f t="shared" si="0"/>
        <v>0</v>
      </c>
      <c r="L30" s="117"/>
    </row>
    <row r="31" spans="2:12" ht="18" customHeight="1">
      <c r="B31" s="21"/>
      <c r="C31" s="115"/>
      <c r="D31" s="115"/>
      <c r="E31" s="115"/>
      <c r="F31" s="115"/>
      <c r="G31" s="22"/>
      <c r="H31" s="23"/>
      <c r="I31" s="117"/>
      <c r="J31" s="117"/>
      <c r="K31" s="117">
        <f t="shared" si="0"/>
        <v>0</v>
      </c>
      <c r="L31" s="117"/>
    </row>
    <row r="32" spans="2:12" ht="18" customHeight="1">
      <c r="B32" s="21"/>
      <c r="C32" s="115"/>
      <c r="D32" s="115"/>
      <c r="E32" s="115"/>
      <c r="F32" s="115"/>
      <c r="G32" s="22"/>
      <c r="H32" s="23"/>
      <c r="I32" s="117"/>
      <c r="J32" s="117"/>
      <c r="K32" s="117">
        <f t="shared" si="0"/>
        <v>0</v>
      </c>
      <c r="L32" s="117"/>
    </row>
    <row r="33" spans="2:12" ht="18" customHeight="1">
      <c r="B33" s="21"/>
      <c r="C33" s="115"/>
      <c r="D33" s="115"/>
      <c r="E33" s="115"/>
      <c r="F33" s="115"/>
      <c r="G33" s="22"/>
      <c r="H33" s="23"/>
      <c r="I33" s="117"/>
      <c r="J33" s="117"/>
      <c r="K33" s="117">
        <f t="shared" si="0"/>
        <v>0</v>
      </c>
      <c r="L33" s="117"/>
    </row>
    <row r="34" spans="2:12" ht="18" customHeight="1">
      <c r="B34" s="21"/>
      <c r="C34" s="115"/>
      <c r="D34" s="115"/>
      <c r="E34" s="115"/>
      <c r="F34" s="115"/>
      <c r="G34" s="22"/>
      <c r="H34" s="23"/>
      <c r="I34" s="117"/>
      <c r="J34" s="117"/>
      <c r="K34" s="117">
        <f t="shared" si="0"/>
        <v>0</v>
      </c>
      <c r="L34" s="117"/>
    </row>
    <row r="35" spans="2:12" ht="18" customHeight="1">
      <c r="B35" s="21"/>
      <c r="C35" s="115"/>
      <c r="D35" s="115"/>
      <c r="E35" s="115"/>
      <c r="F35" s="115"/>
      <c r="G35" s="22"/>
      <c r="H35" s="23"/>
      <c r="I35" s="117"/>
      <c r="J35" s="117"/>
      <c r="K35" s="117">
        <f t="shared" si="0"/>
        <v>0</v>
      </c>
      <c r="L35" s="117"/>
    </row>
    <row r="36" spans="2:12" ht="18" customHeight="1">
      <c r="B36" s="21"/>
      <c r="C36" s="115"/>
      <c r="D36" s="115"/>
      <c r="E36" s="115"/>
      <c r="F36" s="115"/>
      <c r="G36" s="22"/>
      <c r="H36" s="23"/>
      <c r="I36" s="117"/>
      <c r="J36" s="117"/>
      <c r="K36" s="117">
        <f t="shared" si="0"/>
        <v>0</v>
      </c>
      <c r="L36" s="117"/>
    </row>
    <row r="37" spans="2:12" ht="18" customHeight="1">
      <c r="B37" s="21"/>
      <c r="C37" s="115"/>
      <c r="D37" s="115"/>
      <c r="E37" s="115"/>
      <c r="F37" s="115"/>
      <c r="G37" s="22"/>
      <c r="H37" s="23"/>
      <c r="I37" s="117"/>
      <c r="J37" s="117"/>
      <c r="K37" s="117">
        <f t="shared" si="0"/>
        <v>0</v>
      </c>
      <c r="L37" s="117"/>
    </row>
    <row r="38" spans="2:12" ht="18.5" thickBot="1">
      <c r="B38" s="24"/>
      <c r="C38" s="123"/>
      <c r="D38" s="123"/>
      <c r="E38" s="123"/>
      <c r="F38" s="123"/>
      <c r="G38" s="25"/>
      <c r="H38" s="26"/>
      <c r="I38" s="124"/>
      <c r="J38" s="124"/>
      <c r="K38" s="124">
        <f t="shared" si="0"/>
        <v>0</v>
      </c>
      <c r="L38" s="124"/>
    </row>
    <row r="39" spans="2:12" ht="18" customHeight="1" thickTop="1">
      <c r="B39" s="88" t="s">
        <v>26</v>
      </c>
      <c r="C39" s="89"/>
      <c r="D39" s="98"/>
      <c r="E39" s="98"/>
      <c r="F39" s="98"/>
      <c r="G39" s="98"/>
      <c r="H39" s="99"/>
      <c r="I39" s="96" t="s">
        <v>27</v>
      </c>
      <c r="J39" s="97"/>
      <c r="K39" s="90">
        <f>SUM(K21:L38)</f>
        <v>1000000</v>
      </c>
      <c r="L39" s="91"/>
    </row>
    <row r="40" spans="2:12" ht="18" customHeight="1">
      <c r="B40" s="30" t="s">
        <v>28</v>
      </c>
      <c r="C40" s="127" t="s">
        <v>45</v>
      </c>
      <c r="D40" s="127"/>
      <c r="E40" s="32" t="s">
        <v>29</v>
      </c>
      <c r="F40" s="127" t="s">
        <v>46</v>
      </c>
      <c r="G40" s="127"/>
      <c r="H40" s="128"/>
      <c r="I40" s="28" t="s">
        <v>47</v>
      </c>
      <c r="J40" s="27">
        <v>0.1</v>
      </c>
      <c r="K40" s="117">
        <f>IFERROR(ROUNDDOWN(K39*J40,0),0)</f>
        <v>100000</v>
      </c>
      <c r="L40" s="117"/>
    </row>
    <row r="41" spans="2:12" ht="18" customHeight="1">
      <c r="B41" s="30" t="s">
        <v>31</v>
      </c>
      <c r="C41" s="127" t="s">
        <v>48</v>
      </c>
      <c r="D41" s="127"/>
      <c r="E41" s="32" t="s">
        <v>55</v>
      </c>
      <c r="F41" s="127" t="s">
        <v>57</v>
      </c>
      <c r="G41" s="127"/>
      <c r="H41" s="128"/>
      <c r="I41" s="28" t="s">
        <v>47</v>
      </c>
      <c r="J41" s="27">
        <v>0.08</v>
      </c>
      <c r="K41" s="117">
        <f>IFERROR(ROUNDDOWN(K40*J41,0),0)</f>
        <v>8000</v>
      </c>
      <c r="L41" s="117"/>
    </row>
    <row r="42" spans="2:12">
      <c r="B42" s="31" t="s">
        <v>33</v>
      </c>
      <c r="C42" s="129">
        <v>12345</v>
      </c>
      <c r="D42" s="129"/>
      <c r="E42" s="33" t="s">
        <v>34</v>
      </c>
      <c r="F42" s="130" t="s">
        <v>58</v>
      </c>
      <c r="G42" s="130"/>
      <c r="H42" s="131"/>
      <c r="I42" s="94" t="s">
        <v>35</v>
      </c>
      <c r="J42" s="95"/>
      <c r="K42" s="125">
        <f>K39+K40+K41</f>
        <v>1108000</v>
      </c>
      <c r="L42" s="125"/>
    </row>
    <row r="43" spans="2:12">
      <c r="H43" s="126" t="str">
        <f>IF(D17="未契約","",IF(J17=K39,"","※今回請求額と一致させてください"))</f>
        <v/>
      </c>
      <c r="I43" s="126"/>
      <c r="J43" s="126"/>
      <c r="K43" s="126"/>
      <c r="L43" s="126"/>
    </row>
  </sheetData>
  <mergeCells count="106">
    <mergeCell ref="K42:L42"/>
    <mergeCell ref="H43:L43"/>
    <mergeCell ref="K40:L40"/>
    <mergeCell ref="K41:L41"/>
    <mergeCell ref="I42:J42"/>
    <mergeCell ref="C40:D40"/>
    <mergeCell ref="F40:H40"/>
    <mergeCell ref="C41:D41"/>
    <mergeCell ref="F41:H41"/>
    <mergeCell ref="C42:D42"/>
    <mergeCell ref="F42:H42"/>
    <mergeCell ref="C38:F38"/>
    <mergeCell ref="I38:J38"/>
    <mergeCell ref="K38:L38"/>
    <mergeCell ref="B39:C39"/>
    <mergeCell ref="K39:L39"/>
    <mergeCell ref="C36:F36"/>
    <mergeCell ref="I36:J36"/>
    <mergeCell ref="K36:L36"/>
    <mergeCell ref="C37:F37"/>
    <mergeCell ref="I37:J37"/>
    <mergeCell ref="K37:L37"/>
    <mergeCell ref="I39:J39"/>
    <mergeCell ref="D39:H39"/>
    <mergeCell ref="C34:F34"/>
    <mergeCell ref="I34:J34"/>
    <mergeCell ref="K34:L34"/>
    <mergeCell ref="C35:F35"/>
    <mergeCell ref="I35:J35"/>
    <mergeCell ref="K35:L35"/>
    <mergeCell ref="C32:F32"/>
    <mergeCell ref="I32:J32"/>
    <mergeCell ref="K32:L32"/>
    <mergeCell ref="C33:F33"/>
    <mergeCell ref="I33:J33"/>
    <mergeCell ref="K33:L33"/>
    <mergeCell ref="C30:F30"/>
    <mergeCell ref="I30:J30"/>
    <mergeCell ref="K30:L30"/>
    <mergeCell ref="C31:F31"/>
    <mergeCell ref="I31:J31"/>
    <mergeCell ref="K31:L31"/>
    <mergeCell ref="C28:F28"/>
    <mergeCell ref="I28:J28"/>
    <mergeCell ref="K28:L28"/>
    <mergeCell ref="C29:F29"/>
    <mergeCell ref="I29:J29"/>
    <mergeCell ref="K29:L29"/>
    <mergeCell ref="C26:F26"/>
    <mergeCell ref="I26:J26"/>
    <mergeCell ref="K26:L26"/>
    <mergeCell ref="C27:F27"/>
    <mergeCell ref="I27:J27"/>
    <mergeCell ref="K27:L27"/>
    <mergeCell ref="C24:F24"/>
    <mergeCell ref="I24:J24"/>
    <mergeCell ref="K24:L24"/>
    <mergeCell ref="C25:F25"/>
    <mergeCell ref="I25:J25"/>
    <mergeCell ref="K25:L25"/>
    <mergeCell ref="C22:F22"/>
    <mergeCell ref="I22:J22"/>
    <mergeCell ref="K22:L22"/>
    <mergeCell ref="C23:F23"/>
    <mergeCell ref="I23:J23"/>
    <mergeCell ref="K23:L23"/>
    <mergeCell ref="B19:C19"/>
    <mergeCell ref="C20:F20"/>
    <mergeCell ref="I20:J20"/>
    <mergeCell ref="K20:L20"/>
    <mergeCell ref="C21:F21"/>
    <mergeCell ref="I21:J21"/>
    <mergeCell ref="K21:L21"/>
    <mergeCell ref="B16:C16"/>
    <mergeCell ref="D16:F16"/>
    <mergeCell ref="H16:I16"/>
    <mergeCell ref="J16:L16"/>
    <mergeCell ref="B17:C17"/>
    <mergeCell ref="D17:F17"/>
    <mergeCell ref="H17:I17"/>
    <mergeCell ref="J17:L17"/>
    <mergeCell ref="B11:C11"/>
    <mergeCell ref="D13:F13"/>
    <mergeCell ref="H13:I13"/>
    <mergeCell ref="J13:L13"/>
    <mergeCell ref="B14:C15"/>
    <mergeCell ref="D14:F15"/>
    <mergeCell ref="H14:I14"/>
    <mergeCell ref="J14:L14"/>
    <mergeCell ref="H15:I15"/>
    <mergeCell ref="J15:L15"/>
    <mergeCell ref="H8:I8"/>
    <mergeCell ref="J8:L8"/>
    <mergeCell ref="B9:C10"/>
    <mergeCell ref="D9:F10"/>
    <mergeCell ref="H9:I9"/>
    <mergeCell ref="J9:L9"/>
    <mergeCell ref="H10:I10"/>
    <mergeCell ref="J10:L10"/>
    <mergeCell ref="B1:L1"/>
    <mergeCell ref="K2:L2"/>
    <mergeCell ref="B4:D4"/>
    <mergeCell ref="H6:I6"/>
    <mergeCell ref="J6:L6"/>
    <mergeCell ref="H7:I7"/>
    <mergeCell ref="J7:L7"/>
  </mergeCells>
  <phoneticPr fontId="1"/>
  <conditionalFormatting sqref="B40:C42 E40:F42">
    <cfRule type="containsBlanks" dxfId="6" priority="1">
      <formula>LEN(TRIM(B40))=0</formula>
    </cfRule>
  </conditionalFormatting>
  <conditionalFormatting sqref="K2 J6:L10 J13:L15 D13:F17 B21:J21">
    <cfRule type="containsBlanks" dxfId="5" priority="2">
      <formula>LEN(TRIM(B2))=0</formula>
    </cfRule>
  </conditionalFormatting>
  <dataValidations count="10">
    <dataValidation type="list" allowBlank="1" showInputMessage="1" sqref="D16:F16" xr:uid="{91F6D1D5-776B-4907-AC87-169D2485FD24}">
      <formula1>"契約済み,未契約"</formula1>
    </dataValidation>
    <dataValidation type="whole" allowBlank="1" showInputMessage="1" showErrorMessage="1" sqref="D13 D17" xr:uid="{007E4821-FB7C-4319-AC05-B916E12680DE}">
      <formula1>99999</formula1>
      <formula2>999999</formula2>
    </dataValidation>
    <dataValidation allowBlank="1" showInputMessage="1" sqref="D11:F11 D19:F19" xr:uid="{04248FE7-B4CC-49AA-A49D-427AE455F320}"/>
    <dataValidation errorStyle="warning" allowBlank="1" showInputMessage="1" sqref="K40:K42" xr:uid="{2D76AC22-F668-4014-9648-E8D78C928A37}"/>
    <dataValidation type="list" errorStyle="warning" allowBlank="1" showInputMessage="1" sqref="J40:J41" xr:uid="{4F747673-E6D3-486D-B98D-F3066E69C276}">
      <formula1>"8％,10％,非課税, -,"</formula1>
    </dataValidation>
    <dataValidation type="list" allowBlank="1" showInputMessage="1" sqref="C21:F21" xr:uid="{850E8D8D-8CC2-4A96-A03D-339D675E96B5}">
      <formula1>"別紙明細の通り"</formula1>
    </dataValidation>
    <dataValidation type="list" allowBlank="1" showInputMessage="1" showErrorMessage="1" error="普通または当座を選択してください。" sqref="C41" xr:uid="{4741DA93-752D-4D89-A78C-25E684B1ED46}">
      <formula1>"普通,当座"</formula1>
    </dataValidation>
    <dataValidation type="whole" allowBlank="1" showInputMessage="1" showErrorMessage="1" error="口座番号は7桁でご入力ください。" sqref="C42" xr:uid="{AA20B6EC-8E70-4671-852E-8FE12814ECA6}">
      <formula1>1</formula1>
      <formula2>9999999</formula2>
    </dataValidation>
    <dataValidation allowBlank="1" showInputMessage="1" showErrorMessage="1" error="口座番号は7桁でご入力ください。" sqref="B42" xr:uid="{1470D255-A50C-447A-B2CA-83E9A291F408}"/>
    <dataValidation allowBlank="1" showInputMessage="1" showErrorMessage="1" error="普通または当座を選択してください。" sqref="B41" xr:uid="{CC436D1D-400B-4AF7-973F-E3CAB8A7B23B}"/>
  </dataValidations>
  <printOptions horizontalCentered="1"/>
  <pageMargins left="0.70866141732283472" right="0.70866141732283472" top="0.74803149606299213" bottom="0.74803149606299213" header="0.31496062992125984" footer="0.31496062992125984"/>
  <pageSetup paperSize="9" scale="83"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BEE3-8334-4068-954F-1BE38C739D54}">
  <sheetPr codeName="Sheet4">
    <pageSetUpPr fitToPage="1"/>
  </sheetPr>
  <dimension ref="B1:L43"/>
  <sheetViews>
    <sheetView showGridLines="0" view="pageBreakPreview" zoomScale="90" zoomScaleNormal="100" zoomScaleSheetLayoutView="90" workbookViewId="0">
      <selection activeCell="B1" sqref="B1:L1"/>
    </sheetView>
  </sheetViews>
  <sheetFormatPr defaultColWidth="8.75" defaultRowHeight="18"/>
  <cols>
    <col min="1" max="1" width="1.5" style="1" customWidth="1"/>
    <col min="2" max="3" width="8.75" style="1"/>
    <col min="4" max="4" width="8.75" style="1" customWidth="1"/>
    <col min="5" max="5" width="8.75" style="1"/>
    <col min="6" max="6" width="8.75" style="1" customWidth="1"/>
    <col min="7" max="7" width="5.25" style="1" bestFit="1" customWidth="1"/>
    <col min="8" max="11" width="8.75" style="1"/>
    <col min="12" max="12" width="8.75" style="1" customWidth="1"/>
    <col min="13" max="13" width="1.5" style="1" customWidth="1"/>
    <col min="14" max="16384" width="8.75" style="1"/>
  </cols>
  <sheetData>
    <row r="1" spans="2:12" ht="32.5">
      <c r="B1" s="55" t="s">
        <v>49</v>
      </c>
      <c r="C1" s="55"/>
      <c r="D1" s="55"/>
      <c r="E1" s="55"/>
      <c r="F1" s="55"/>
      <c r="G1" s="55"/>
      <c r="H1" s="55"/>
      <c r="I1" s="55"/>
      <c r="J1" s="55"/>
      <c r="K1" s="55"/>
      <c r="L1" s="55"/>
    </row>
    <row r="2" spans="2:12">
      <c r="K2" s="106">
        <v>45698</v>
      </c>
      <c r="L2" s="106"/>
    </row>
    <row r="3" spans="2:12" ht="9" customHeight="1"/>
    <row r="4" spans="2:12">
      <c r="B4" s="57" t="s">
        <v>1</v>
      </c>
      <c r="C4" s="57"/>
      <c r="D4" s="57"/>
      <c r="I4" s="2"/>
      <c r="K4" s="2"/>
      <c r="L4" s="2"/>
    </row>
    <row r="5" spans="2:12" ht="9" customHeight="1">
      <c r="H5" s="2"/>
      <c r="I5" s="2"/>
      <c r="J5" s="2"/>
      <c r="K5" s="2"/>
      <c r="L5" s="2"/>
    </row>
    <row r="6" spans="2:12" ht="36" customHeight="1">
      <c r="H6" s="58" t="s">
        <v>2</v>
      </c>
      <c r="I6" s="58"/>
      <c r="J6" s="107" t="s">
        <v>37</v>
      </c>
      <c r="K6" s="107"/>
      <c r="L6" s="107"/>
    </row>
    <row r="7" spans="2:12" ht="36" customHeight="1">
      <c r="H7" s="58" t="s">
        <v>3</v>
      </c>
      <c r="I7" s="58"/>
      <c r="J7" s="108" t="s">
        <v>38</v>
      </c>
      <c r="K7" s="108"/>
      <c r="L7" s="108"/>
    </row>
    <row r="8" spans="2:12">
      <c r="B8" s="1" t="s">
        <v>4</v>
      </c>
      <c r="H8" s="42" t="s">
        <v>5</v>
      </c>
      <c r="I8" s="42"/>
      <c r="J8" s="104" t="s">
        <v>39</v>
      </c>
      <c r="K8" s="104"/>
      <c r="L8" s="104"/>
    </row>
    <row r="9" spans="2:12">
      <c r="B9" s="44" t="s">
        <v>6</v>
      </c>
      <c r="C9" s="45"/>
      <c r="D9" s="48">
        <f>K42</f>
        <v>1108000</v>
      </c>
      <c r="E9" s="48"/>
      <c r="F9" s="49"/>
      <c r="H9" s="42" t="s">
        <v>7</v>
      </c>
      <c r="I9" s="42"/>
      <c r="J9" s="104" t="s">
        <v>40</v>
      </c>
      <c r="K9" s="104"/>
      <c r="L9" s="104"/>
    </row>
    <row r="10" spans="2:12">
      <c r="B10" s="46"/>
      <c r="C10" s="47"/>
      <c r="D10" s="50"/>
      <c r="E10" s="50"/>
      <c r="F10" s="51"/>
      <c r="H10" s="53" t="s">
        <v>8</v>
      </c>
      <c r="I10" s="53"/>
      <c r="J10" s="105">
        <v>12345</v>
      </c>
      <c r="K10" s="105"/>
      <c r="L10" s="105"/>
    </row>
    <row r="11" spans="2:12" ht="9" customHeight="1">
      <c r="B11" s="64"/>
      <c r="C11" s="64"/>
      <c r="D11" s="17"/>
      <c r="E11" s="17"/>
      <c r="F11" s="17"/>
    </row>
    <row r="12" spans="2:12">
      <c r="L12" s="3"/>
    </row>
    <row r="13" spans="2:12" ht="18" customHeight="1">
      <c r="B13" s="6" t="s">
        <v>9</v>
      </c>
      <c r="C13" s="6"/>
      <c r="D13" s="112">
        <v>123456</v>
      </c>
      <c r="E13" s="112"/>
      <c r="F13" s="112"/>
      <c r="H13" s="61" t="s">
        <v>10</v>
      </c>
      <c r="I13" s="61"/>
      <c r="J13" s="113" t="str">
        <f t="shared" ref="J13:J15" si="0">IF($D$16="未契約","-","")</f>
        <v>-</v>
      </c>
      <c r="K13" s="113"/>
      <c r="L13" s="113"/>
    </row>
    <row r="14" spans="2:12" ht="18" customHeight="1">
      <c r="B14" s="66" t="s">
        <v>11</v>
      </c>
      <c r="C14" s="66"/>
      <c r="D14" s="104" t="s">
        <v>41</v>
      </c>
      <c r="E14" s="104"/>
      <c r="F14" s="104"/>
      <c r="H14" s="61" t="s">
        <v>12</v>
      </c>
      <c r="I14" s="61"/>
      <c r="J14" s="113" t="str">
        <f t="shared" si="0"/>
        <v>-</v>
      </c>
      <c r="K14" s="113"/>
      <c r="L14" s="113"/>
    </row>
    <row r="15" spans="2:12" ht="18" customHeight="1">
      <c r="B15" s="61"/>
      <c r="C15" s="61"/>
      <c r="D15" s="133"/>
      <c r="E15" s="133"/>
      <c r="F15" s="133"/>
      <c r="H15" s="61" t="s">
        <v>13</v>
      </c>
      <c r="I15" s="61"/>
      <c r="J15" s="113" t="str">
        <f t="shared" si="0"/>
        <v>-</v>
      </c>
      <c r="K15" s="113"/>
      <c r="L15" s="113"/>
    </row>
    <row r="16" spans="2:12" ht="18" customHeight="1">
      <c r="B16" s="61" t="s">
        <v>14</v>
      </c>
      <c r="C16" s="61"/>
      <c r="D16" s="109" t="s">
        <v>15</v>
      </c>
      <c r="E16" s="109"/>
      <c r="F16" s="109"/>
      <c r="H16" s="61" t="s">
        <v>16</v>
      </c>
      <c r="I16" s="61"/>
      <c r="J16" s="110" t="str">
        <f>IF($D$16="未契約","-",$J$13-$J$14)</f>
        <v>-</v>
      </c>
      <c r="K16" s="110"/>
      <c r="L16" s="110"/>
    </row>
    <row r="17" spans="2:12" ht="18" customHeight="1">
      <c r="B17" s="61" t="s">
        <v>17</v>
      </c>
      <c r="C17" s="61"/>
      <c r="D17" s="132" t="str">
        <f>IF($D$16="未契約","-","")</f>
        <v>-</v>
      </c>
      <c r="E17" s="132"/>
      <c r="F17" s="132"/>
      <c r="H17" s="61" t="s">
        <v>18</v>
      </c>
      <c r="I17" s="61"/>
      <c r="J17" s="110">
        <f>IF($D$16="未契約",K39,$J$14-$J$15)</f>
        <v>1000000</v>
      </c>
      <c r="K17" s="110"/>
      <c r="L17" s="110"/>
    </row>
    <row r="18" spans="2:12" ht="18" customHeight="1">
      <c r="H18" s="4" t="s">
        <v>19</v>
      </c>
      <c r="I18" s="8"/>
      <c r="J18" s="8"/>
      <c r="K18" s="8"/>
      <c r="L18" s="9" t="str">
        <f>IF(D17="未契約","",IF(J17=K39,"","※明細合計額と一致させてください"))</f>
        <v/>
      </c>
    </row>
    <row r="19" spans="2:12" ht="9" customHeight="1">
      <c r="B19" s="64"/>
      <c r="C19" s="64"/>
      <c r="D19" s="17"/>
      <c r="E19" s="17"/>
      <c r="F19" s="17"/>
    </row>
    <row r="20" spans="2:12" ht="18" customHeight="1">
      <c r="B20" s="7" t="s">
        <v>20</v>
      </c>
      <c r="C20" s="70" t="s">
        <v>21</v>
      </c>
      <c r="D20" s="70"/>
      <c r="E20" s="70"/>
      <c r="F20" s="70"/>
      <c r="G20" s="7" t="s">
        <v>22</v>
      </c>
      <c r="H20" s="7" t="s">
        <v>23</v>
      </c>
      <c r="I20" s="70" t="s">
        <v>24</v>
      </c>
      <c r="J20" s="70"/>
      <c r="K20" s="70" t="s">
        <v>25</v>
      </c>
      <c r="L20" s="70"/>
    </row>
    <row r="21" spans="2:12" ht="18" customHeight="1">
      <c r="B21" s="18">
        <v>45688</v>
      </c>
      <c r="C21" s="118" t="s">
        <v>43</v>
      </c>
      <c r="D21" s="119"/>
      <c r="E21" s="119"/>
      <c r="F21" s="120"/>
      <c r="G21" s="19">
        <v>40</v>
      </c>
      <c r="H21" s="20" t="s">
        <v>44</v>
      </c>
      <c r="I21" s="121">
        <v>25000</v>
      </c>
      <c r="J21" s="122"/>
      <c r="K21" s="117">
        <f t="shared" ref="K21:K38" si="1">G21*I21</f>
        <v>1000000</v>
      </c>
      <c r="L21" s="117"/>
    </row>
    <row r="22" spans="2:12" ht="18" customHeight="1">
      <c r="B22" s="21"/>
      <c r="C22" s="115"/>
      <c r="D22" s="115"/>
      <c r="E22" s="115"/>
      <c r="F22" s="115"/>
      <c r="G22" s="22"/>
      <c r="H22" s="23"/>
      <c r="I22" s="116"/>
      <c r="J22" s="116"/>
      <c r="K22" s="117">
        <f t="shared" si="1"/>
        <v>0</v>
      </c>
      <c r="L22" s="117"/>
    </row>
    <row r="23" spans="2:12" ht="18" customHeight="1">
      <c r="B23" s="21"/>
      <c r="C23" s="115"/>
      <c r="D23" s="115"/>
      <c r="E23" s="115"/>
      <c r="F23" s="115"/>
      <c r="G23" s="22"/>
      <c r="H23" s="23"/>
      <c r="I23" s="116"/>
      <c r="J23" s="116"/>
      <c r="K23" s="117">
        <f t="shared" si="1"/>
        <v>0</v>
      </c>
      <c r="L23" s="117"/>
    </row>
    <row r="24" spans="2:12" ht="18" customHeight="1">
      <c r="B24" s="21"/>
      <c r="C24" s="115"/>
      <c r="D24" s="115"/>
      <c r="E24" s="115"/>
      <c r="F24" s="115"/>
      <c r="G24" s="22"/>
      <c r="H24" s="23"/>
      <c r="I24" s="116"/>
      <c r="J24" s="116"/>
      <c r="K24" s="117">
        <f t="shared" si="1"/>
        <v>0</v>
      </c>
      <c r="L24" s="117"/>
    </row>
    <row r="25" spans="2:12" ht="18" customHeight="1">
      <c r="B25" s="21"/>
      <c r="C25" s="115"/>
      <c r="D25" s="115"/>
      <c r="E25" s="115"/>
      <c r="F25" s="115"/>
      <c r="G25" s="22"/>
      <c r="H25" s="23"/>
      <c r="I25" s="116"/>
      <c r="J25" s="116"/>
      <c r="K25" s="117">
        <f t="shared" si="1"/>
        <v>0</v>
      </c>
      <c r="L25" s="117"/>
    </row>
    <row r="26" spans="2:12" ht="18" customHeight="1">
      <c r="B26" s="21"/>
      <c r="C26" s="115"/>
      <c r="D26" s="115"/>
      <c r="E26" s="115"/>
      <c r="F26" s="115"/>
      <c r="G26" s="22"/>
      <c r="H26" s="23"/>
      <c r="I26" s="117"/>
      <c r="J26" s="117"/>
      <c r="K26" s="117">
        <f t="shared" si="1"/>
        <v>0</v>
      </c>
      <c r="L26" s="117"/>
    </row>
    <row r="27" spans="2:12" ht="18" customHeight="1">
      <c r="B27" s="21"/>
      <c r="C27" s="115"/>
      <c r="D27" s="115"/>
      <c r="E27" s="115"/>
      <c r="F27" s="115"/>
      <c r="G27" s="22"/>
      <c r="H27" s="23"/>
      <c r="I27" s="117"/>
      <c r="J27" s="117"/>
      <c r="K27" s="117">
        <f t="shared" si="1"/>
        <v>0</v>
      </c>
      <c r="L27" s="117"/>
    </row>
    <row r="28" spans="2:12" ht="18" customHeight="1">
      <c r="B28" s="21"/>
      <c r="C28" s="115"/>
      <c r="D28" s="115"/>
      <c r="E28" s="115"/>
      <c r="F28" s="115"/>
      <c r="G28" s="22"/>
      <c r="H28" s="23"/>
      <c r="I28" s="117"/>
      <c r="J28" s="117"/>
      <c r="K28" s="117">
        <f t="shared" si="1"/>
        <v>0</v>
      </c>
      <c r="L28" s="117"/>
    </row>
    <row r="29" spans="2:12" ht="18" customHeight="1">
      <c r="B29" s="21"/>
      <c r="C29" s="115"/>
      <c r="D29" s="115"/>
      <c r="E29" s="115"/>
      <c r="F29" s="115"/>
      <c r="G29" s="22"/>
      <c r="H29" s="23"/>
      <c r="I29" s="117"/>
      <c r="J29" s="117"/>
      <c r="K29" s="117">
        <f t="shared" si="1"/>
        <v>0</v>
      </c>
      <c r="L29" s="117"/>
    </row>
    <row r="30" spans="2:12" ht="18" customHeight="1">
      <c r="B30" s="21"/>
      <c r="C30" s="115"/>
      <c r="D30" s="115"/>
      <c r="E30" s="115"/>
      <c r="F30" s="115"/>
      <c r="G30" s="22"/>
      <c r="H30" s="23"/>
      <c r="I30" s="117"/>
      <c r="J30" s="117"/>
      <c r="K30" s="117">
        <f t="shared" si="1"/>
        <v>0</v>
      </c>
      <c r="L30" s="117"/>
    </row>
    <row r="31" spans="2:12" ht="18" customHeight="1">
      <c r="B31" s="21"/>
      <c r="C31" s="115"/>
      <c r="D31" s="115"/>
      <c r="E31" s="115"/>
      <c r="F31" s="115"/>
      <c r="G31" s="22"/>
      <c r="H31" s="23"/>
      <c r="I31" s="117"/>
      <c r="J31" s="117"/>
      <c r="K31" s="117">
        <f t="shared" si="1"/>
        <v>0</v>
      </c>
      <c r="L31" s="117"/>
    </row>
    <row r="32" spans="2:12" ht="18" customHeight="1">
      <c r="B32" s="21"/>
      <c r="C32" s="115"/>
      <c r="D32" s="115"/>
      <c r="E32" s="115"/>
      <c r="F32" s="115"/>
      <c r="G32" s="22"/>
      <c r="H32" s="23"/>
      <c r="I32" s="117"/>
      <c r="J32" s="117"/>
      <c r="K32" s="117">
        <f t="shared" si="1"/>
        <v>0</v>
      </c>
      <c r="L32" s="117"/>
    </row>
    <row r="33" spans="2:12" ht="18" customHeight="1">
      <c r="B33" s="21"/>
      <c r="C33" s="115"/>
      <c r="D33" s="115"/>
      <c r="E33" s="115"/>
      <c r="F33" s="115"/>
      <c r="G33" s="22"/>
      <c r="H33" s="23"/>
      <c r="I33" s="117"/>
      <c r="J33" s="117"/>
      <c r="K33" s="117">
        <f t="shared" si="1"/>
        <v>0</v>
      </c>
      <c r="L33" s="117"/>
    </row>
    <row r="34" spans="2:12" ht="18" customHeight="1">
      <c r="B34" s="21"/>
      <c r="C34" s="115"/>
      <c r="D34" s="115"/>
      <c r="E34" s="115"/>
      <c r="F34" s="115"/>
      <c r="G34" s="22"/>
      <c r="H34" s="23"/>
      <c r="I34" s="117"/>
      <c r="J34" s="117"/>
      <c r="K34" s="117">
        <f t="shared" si="1"/>
        <v>0</v>
      </c>
      <c r="L34" s="117"/>
    </row>
    <row r="35" spans="2:12" ht="18" customHeight="1">
      <c r="B35" s="21"/>
      <c r="C35" s="115"/>
      <c r="D35" s="115"/>
      <c r="E35" s="115"/>
      <c r="F35" s="115"/>
      <c r="G35" s="22"/>
      <c r="H35" s="23"/>
      <c r="I35" s="117"/>
      <c r="J35" s="117"/>
      <c r="K35" s="117">
        <f t="shared" si="1"/>
        <v>0</v>
      </c>
      <c r="L35" s="117"/>
    </row>
    <row r="36" spans="2:12" ht="18" customHeight="1">
      <c r="B36" s="21"/>
      <c r="C36" s="115"/>
      <c r="D36" s="115"/>
      <c r="E36" s="115"/>
      <c r="F36" s="115"/>
      <c r="G36" s="22"/>
      <c r="H36" s="23"/>
      <c r="I36" s="117"/>
      <c r="J36" s="117"/>
      <c r="K36" s="117">
        <f t="shared" si="1"/>
        <v>0</v>
      </c>
      <c r="L36" s="117"/>
    </row>
    <row r="37" spans="2:12" ht="18" customHeight="1">
      <c r="B37" s="21"/>
      <c r="C37" s="115"/>
      <c r="D37" s="115"/>
      <c r="E37" s="115"/>
      <c r="F37" s="115"/>
      <c r="G37" s="22"/>
      <c r="H37" s="23"/>
      <c r="I37" s="117"/>
      <c r="J37" s="117"/>
      <c r="K37" s="117">
        <f t="shared" si="1"/>
        <v>0</v>
      </c>
      <c r="L37" s="117"/>
    </row>
    <row r="38" spans="2:12" ht="18.5" thickBot="1">
      <c r="B38" s="24"/>
      <c r="C38" s="123"/>
      <c r="D38" s="123"/>
      <c r="E38" s="123"/>
      <c r="F38" s="123"/>
      <c r="G38" s="25"/>
      <c r="H38" s="26"/>
      <c r="I38" s="124"/>
      <c r="J38" s="124"/>
      <c r="K38" s="124">
        <f t="shared" si="1"/>
        <v>0</v>
      </c>
      <c r="L38" s="124"/>
    </row>
    <row r="39" spans="2:12" ht="18" customHeight="1" thickTop="1">
      <c r="B39" s="88" t="s">
        <v>26</v>
      </c>
      <c r="C39" s="89"/>
      <c r="D39" s="98"/>
      <c r="E39" s="98"/>
      <c r="F39" s="98"/>
      <c r="G39" s="98"/>
      <c r="H39" s="99"/>
      <c r="I39" s="96" t="s">
        <v>27</v>
      </c>
      <c r="J39" s="97"/>
      <c r="K39" s="90">
        <f>SUM(K21:L38)</f>
        <v>1000000</v>
      </c>
      <c r="L39" s="91"/>
    </row>
    <row r="40" spans="2:12" ht="18" customHeight="1">
      <c r="B40" s="30" t="s">
        <v>28</v>
      </c>
      <c r="C40" s="127" t="s">
        <v>45</v>
      </c>
      <c r="D40" s="127"/>
      <c r="E40" s="32" t="s">
        <v>29</v>
      </c>
      <c r="F40" s="127" t="s">
        <v>46</v>
      </c>
      <c r="G40" s="127"/>
      <c r="H40" s="128"/>
      <c r="I40" s="28" t="s">
        <v>47</v>
      </c>
      <c r="J40" s="27">
        <v>0.1</v>
      </c>
      <c r="K40" s="117">
        <f>IFERROR(ROUNDDOWN(K39*J40,0),0)</f>
        <v>100000</v>
      </c>
      <c r="L40" s="117"/>
    </row>
    <row r="41" spans="2:12" ht="18" customHeight="1">
      <c r="B41" s="30" t="s">
        <v>31</v>
      </c>
      <c r="C41" s="127" t="s">
        <v>48</v>
      </c>
      <c r="D41" s="127"/>
      <c r="E41" s="32" t="s">
        <v>55</v>
      </c>
      <c r="F41" s="127" t="s">
        <v>57</v>
      </c>
      <c r="G41" s="127"/>
      <c r="H41" s="128"/>
      <c r="I41" s="28" t="s">
        <v>47</v>
      </c>
      <c r="J41" s="27">
        <v>0.08</v>
      </c>
      <c r="K41" s="117">
        <f>IFERROR(ROUNDDOWN(K40*J41,0),0)</f>
        <v>8000</v>
      </c>
      <c r="L41" s="117"/>
    </row>
    <row r="42" spans="2:12">
      <c r="B42" s="31" t="s">
        <v>33</v>
      </c>
      <c r="C42" s="129">
        <v>12345</v>
      </c>
      <c r="D42" s="129"/>
      <c r="E42" s="33" t="s">
        <v>34</v>
      </c>
      <c r="F42" s="130" t="s">
        <v>58</v>
      </c>
      <c r="G42" s="130"/>
      <c r="H42" s="131"/>
      <c r="I42" s="94" t="s">
        <v>35</v>
      </c>
      <c r="J42" s="95"/>
      <c r="K42" s="125">
        <f>K39+K40+K41</f>
        <v>1108000</v>
      </c>
      <c r="L42" s="125"/>
    </row>
    <row r="43" spans="2:12">
      <c r="H43" s="126" t="str">
        <f>IF(D17="未契約","",IF(J17=K39,"","※今回請求額と一致させてください"))</f>
        <v/>
      </c>
      <c r="I43" s="126"/>
      <c r="J43" s="126"/>
      <c r="K43" s="126"/>
      <c r="L43" s="126"/>
    </row>
  </sheetData>
  <mergeCells count="106">
    <mergeCell ref="K42:L42"/>
    <mergeCell ref="H43:L43"/>
    <mergeCell ref="K40:L40"/>
    <mergeCell ref="K41:L41"/>
    <mergeCell ref="C40:D40"/>
    <mergeCell ref="F40:H40"/>
    <mergeCell ref="C41:D41"/>
    <mergeCell ref="F41:H41"/>
    <mergeCell ref="C42:D42"/>
    <mergeCell ref="F42:H42"/>
    <mergeCell ref="I42:J42"/>
    <mergeCell ref="C38:F38"/>
    <mergeCell ref="I38:J38"/>
    <mergeCell ref="K38:L38"/>
    <mergeCell ref="B39:C39"/>
    <mergeCell ref="K39:L39"/>
    <mergeCell ref="C36:F36"/>
    <mergeCell ref="I36:J36"/>
    <mergeCell ref="K36:L36"/>
    <mergeCell ref="C37:F37"/>
    <mergeCell ref="I37:J37"/>
    <mergeCell ref="K37:L37"/>
    <mergeCell ref="D39:H39"/>
    <mergeCell ref="I39:J39"/>
    <mergeCell ref="C34:F34"/>
    <mergeCell ref="I34:J34"/>
    <mergeCell ref="K34:L34"/>
    <mergeCell ref="C35:F35"/>
    <mergeCell ref="I35:J35"/>
    <mergeCell ref="K35:L35"/>
    <mergeCell ref="C32:F32"/>
    <mergeCell ref="I32:J32"/>
    <mergeCell ref="K32:L32"/>
    <mergeCell ref="C33:F33"/>
    <mergeCell ref="I33:J33"/>
    <mergeCell ref="K33:L33"/>
    <mergeCell ref="C30:F30"/>
    <mergeCell ref="I30:J30"/>
    <mergeCell ref="K30:L30"/>
    <mergeCell ref="C31:F31"/>
    <mergeCell ref="I31:J31"/>
    <mergeCell ref="K31:L31"/>
    <mergeCell ref="C28:F28"/>
    <mergeCell ref="I28:J28"/>
    <mergeCell ref="K28:L28"/>
    <mergeCell ref="C29:F29"/>
    <mergeCell ref="I29:J29"/>
    <mergeCell ref="K29:L29"/>
    <mergeCell ref="C26:F26"/>
    <mergeCell ref="I26:J26"/>
    <mergeCell ref="K26:L26"/>
    <mergeCell ref="C27:F27"/>
    <mergeCell ref="I27:J27"/>
    <mergeCell ref="K27:L27"/>
    <mergeCell ref="C24:F24"/>
    <mergeCell ref="I24:J24"/>
    <mergeCell ref="K24:L24"/>
    <mergeCell ref="C25:F25"/>
    <mergeCell ref="I25:J25"/>
    <mergeCell ref="K25:L25"/>
    <mergeCell ref="C22:F22"/>
    <mergeCell ref="I22:J22"/>
    <mergeCell ref="K22:L22"/>
    <mergeCell ref="C23:F23"/>
    <mergeCell ref="I23:J23"/>
    <mergeCell ref="K23:L23"/>
    <mergeCell ref="B19:C19"/>
    <mergeCell ref="C20:F20"/>
    <mergeCell ref="I20:J20"/>
    <mergeCell ref="K20:L20"/>
    <mergeCell ref="C21:F21"/>
    <mergeCell ref="I21:J21"/>
    <mergeCell ref="K21:L21"/>
    <mergeCell ref="B16:C16"/>
    <mergeCell ref="D16:F16"/>
    <mergeCell ref="H16:I16"/>
    <mergeCell ref="J16:L16"/>
    <mergeCell ref="B17:C17"/>
    <mergeCell ref="D17:F17"/>
    <mergeCell ref="H17:I17"/>
    <mergeCell ref="J17:L17"/>
    <mergeCell ref="B11:C11"/>
    <mergeCell ref="D13:F13"/>
    <mergeCell ref="H13:I13"/>
    <mergeCell ref="J13:L13"/>
    <mergeCell ref="B14:C15"/>
    <mergeCell ref="D14:F15"/>
    <mergeCell ref="H14:I14"/>
    <mergeCell ref="J14:L14"/>
    <mergeCell ref="H15:I15"/>
    <mergeCell ref="J15:L15"/>
    <mergeCell ref="H8:I8"/>
    <mergeCell ref="J8:L8"/>
    <mergeCell ref="B9:C10"/>
    <mergeCell ref="D9:F10"/>
    <mergeCell ref="H9:I9"/>
    <mergeCell ref="J9:L9"/>
    <mergeCell ref="H10:I10"/>
    <mergeCell ref="J10:L10"/>
    <mergeCell ref="B1:L1"/>
    <mergeCell ref="K2:L2"/>
    <mergeCell ref="B4:D4"/>
    <mergeCell ref="H6:I6"/>
    <mergeCell ref="J6:L6"/>
    <mergeCell ref="H7:I7"/>
    <mergeCell ref="J7:L7"/>
  </mergeCells>
  <phoneticPr fontId="1"/>
  <conditionalFormatting sqref="B40:C42">
    <cfRule type="containsBlanks" dxfId="4" priority="3">
      <formula>LEN(TRIM(B40))=0</formula>
    </cfRule>
  </conditionalFormatting>
  <conditionalFormatting sqref="D13:F17">
    <cfRule type="containsBlanks" dxfId="3" priority="2">
      <formula>LEN(TRIM(D13))=0</formula>
    </cfRule>
  </conditionalFormatting>
  <conditionalFormatting sqref="E40:F42">
    <cfRule type="containsBlanks" dxfId="2" priority="1">
      <formula>LEN(TRIM(E40))=0</formula>
    </cfRule>
  </conditionalFormatting>
  <conditionalFormatting sqref="K2 J6:L10 J13:L15 B21:J21">
    <cfRule type="containsBlanks" dxfId="1" priority="4">
      <formula>LEN(TRIM(B2))=0</formula>
    </cfRule>
  </conditionalFormatting>
  <dataValidations count="11">
    <dataValidation type="whole" allowBlank="1" showInputMessage="1" showErrorMessage="1" error="口座番号は7桁でご入力ください。" sqref="C42" xr:uid="{18A98998-2D31-4C2B-B152-790EEB9EC3B8}">
      <formula1>1</formula1>
      <formula2>9999999</formula2>
    </dataValidation>
    <dataValidation type="list" allowBlank="1" showInputMessage="1" showErrorMessage="1" error="普通または当座を選択してください。" sqref="C41" xr:uid="{0A12D914-8268-4DA3-92FE-28E613C0DCCF}">
      <formula1>"普通,当座"</formula1>
    </dataValidation>
    <dataValidation type="list" allowBlank="1" showInputMessage="1" sqref="C21:F21" xr:uid="{55BA0417-4611-4E7D-9EAC-5028F65F5D1B}">
      <formula1>"別紙明細の通り"</formula1>
    </dataValidation>
    <dataValidation type="list" errorStyle="warning" allowBlank="1" showInputMessage="1" sqref="J40:J41" xr:uid="{169C44F2-3DC4-4AD8-BFA0-10CA32ADDA8A}">
      <formula1>"8％,10％,非課税, -,"</formula1>
    </dataValidation>
    <dataValidation errorStyle="warning" allowBlank="1" showInputMessage="1" sqref="K40:K42" xr:uid="{13F500DB-39B6-4AAB-B41F-B6F0469088EF}"/>
    <dataValidation allowBlank="1" showInputMessage="1" sqref="D11:F11 D19:F19" xr:uid="{2EDE9468-C8C0-468D-B568-56DD54145D5D}"/>
    <dataValidation type="whole" allowBlank="1" showInputMessage="1" showErrorMessage="1" sqref="D13" xr:uid="{2C668559-39BF-4897-A558-8FFE0046D6C6}">
      <formula1>99999</formula1>
      <formula2>999999</formula2>
    </dataValidation>
    <dataValidation type="list" allowBlank="1" showInputMessage="1" sqref="D16:F16" xr:uid="{680E6153-BDD9-4228-84A5-E509F18178B1}">
      <formula1>"契約済み,未契約"</formula1>
    </dataValidation>
    <dataValidation type="whole" allowBlank="1" showInputMessage="1" showErrorMessage="1" error="注文番号は契約時の西暦下2桁から始まる6桁です。（例：260123）" sqref="D17:F17" xr:uid="{12E08A5F-9D52-4722-8776-D6EDCC9B5E04}">
      <formula1>230000</formula1>
      <formula2>999999</formula2>
    </dataValidation>
    <dataValidation allowBlank="1" showInputMessage="1" showErrorMessage="1" error="普通または当座を選択してください。" sqref="B41" xr:uid="{0C639E69-6E85-4FF9-8B07-E82D6CD5FEA1}"/>
    <dataValidation allowBlank="1" showInputMessage="1" showErrorMessage="1" error="口座番号は7桁でご入力ください。" sqref="B42" xr:uid="{B6DE5203-2D44-4D5B-B9FA-B65EF2413F8A}"/>
  </dataValidations>
  <printOptions horizontalCentered="1"/>
  <pageMargins left="0.7" right="0.7" top="0.75" bottom="0.75" header="0.3" footer="0.3"/>
  <pageSetup paperSize="9" scale="8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0637-D156-4FF3-AF27-AF11FDC15CA7}">
  <sheetPr>
    <pageSetUpPr fitToPage="1"/>
  </sheetPr>
  <dimension ref="B1:L43"/>
  <sheetViews>
    <sheetView showGridLines="0" view="pageBreakPreview" zoomScale="90" zoomScaleNormal="100" zoomScaleSheetLayoutView="90" workbookViewId="0">
      <selection activeCell="B1" sqref="B1:L1"/>
    </sheetView>
  </sheetViews>
  <sheetFormatPr defaultColWidth="8.75" defaultRowHeight="18"/>
  <cols>
    <col min="1" max="1" width="1.5" style="1" customWidth="1"/>
    <col min="2" max="3" width="8.75" style="1"/>
    <col min="4" max="4" width="8.75" style="1" customWidth="1"/>
    <col min="5" max="5" width="8.75" style="1"/>
    <col min="6" max="6" width="8.75" style="1" customWidth="1"/>
    <col min="7" max="7" width="5.25" style="1" bestFit="1" customWidth="1"/>
    <col min="8" max="11" width="8.75" style="1"/>
    <col min="12" max="12" width="8.75" style="1" customWidth="1"/>
    <col min="13" max="13" width="1.5" style="1" customWidth="1"/>
    <col min="14" max="16384" width="8.75" style="1"/>
  </cols>
  <sheetData>
    <row r="1" spans="2:12" ht="32.5">
      <c r="B1" s="55" t="s">
        <v>0</v>
      </c>
      <c r="C1" s="55"/>
      <c r="D1" s="55"/>
      <c r="E1" s="55"/>
      <c r="F1" s="55"/>
      <c r="G1" s="55"/>
      <c r="H1" s="55"/>
      <c r="I1" s="55"/>
      <c r="J1" s="55"/>
      <c r="K1" s="55"/>
      <c r="L1" s="55"/>
    </row>
    <row r="3" spans="2:12" ht="9" customHeight="1"/>
    <row r="4" spans="2:12">
      <c r="B4" s="57" t="s">
        <v>1</v>
      </c>
      <c r="C4" s="57"/>
      <c r="D4" s="57"/>
      <c r="I4" s="2"/>
      <c r="K4" s="2"/>
      <c r="L4" s="2"/>
    </row>
    <row r="5" spans="2:12" ht="9" customHeight="1">
      <c r="H5" s="2"/>
      <c r="I5" s="2"/>
      <c r="J5" s="2"/>
      <c r="K5" s="2"/>
      <c r="L5" s="2"/>
    </row>
    <row r="6" spans="2:12" ht="36" customHeight="1">
      <c r="H6" s="58" t="s">
        <v>2</v>
      </c>
      <c r="I6" s="58"/>
      <c r="J6" s="2"/>
      <c r="K6" s="2"/>
      <c r="L6" s="2"/>
    </row>
    <row r="7" spans="2:12" ht="36" customHeight="1">
      <c r="H7" s="58" t="s">
        <v>3</v>
      </c>
      <c r="I7" s="58"/>
      <c r="J7" s="2"/>
      <c r="K7" s="2"/>
      <c r="L7" s="2"/>
    </row>
    <row r="8" spans="2:12">
      <c r="B8" s="1" t="s">
        <v>4</v>
      </c>
      <c r="H8" s="42" t="s">
        <v>5</v>
      </c>
      <c r="I8" s="42"/>
      <c r="J8" s="2"/>
      <c r="K8" s="2"/>
      <c r="L8" s="2"/>
    </row>
    <row r="9" spans="2:12">
      <c r="B9" s="44" t="s">
        <v>6</v>
      </c>
      <c r="C9" s="45"/>
      <c r="D9" s="136" t="s">
        <v>50</v>
      </c>
      <c r="E9" s="136"/>
      <c r="F9" s="137"/>
      <c r="H9" s="42" t="s">
        <v>7</v>
      </c>
      <c r="I9" s="42"/>
      <c r="J9" s="2" t="s">
        <v>54</v>
      </c>
      <c r="K9" s="2"/>
      <c r="L9" s="2"/>
    </row>
    <row r="10" spans="2:12">
      <c r="B10" s="46"/>
      <c r="C10" s="47"/>
      <c r="D10" s="138"/>
      <c r="E10" s="138"/>
      <c r="F10" s="139"/>
      <c r="H10" s="53" t="s">
        <v>8</v>
      </c>
      <c r="I10" s="53"/>
      <c r="J10" s="2"/>
      <c r="K10" s="2"/>
      <c r="L10" s="2"/>
    </row>
    <row r="11" spans="2:12" ht="9" customHeight="1">
      <c r="B11" s="64"/>
      <c r="C11" s="64"/>
      <c r="D11" s="5"/>
      <c r="E11" s="5"/>
      <c r="F11" s="5"/>
    </row>
    <row r="12" spans="2:12">
      <c r="L12" s="3"/>
    </row>
    <row r="13" spans="2:12" ht="18" customHeight="1">
      <c r="B13" s="6" t="s">
        <v>9</v>
      </c>
      <c r="C13" s="6"/>
      <c r="D13" s="135" t="s">
        <v>51</v>
      </c>
      <c r="E13" s="135"/>
      <c r="F13" s="135"/>
      <c r="H13" s="61" t="s">
        <v>10</v>
      </c>
      <c r="I13" s="61"/>
      <c r="J13" s="62"/>
      <c r="K13" s="62"/>
      <c r="L13" s="62"/>
    </row>
    <row r="14" spans="2:12" ht="18" customHeight="1">
      <c r="B14" s="66" t="s">
        <v>11</v>
      </c>
      <c r="C14" s="66"/>
      <c r="D14" s="36"/>
      <c r="H14" s="61" t="s">
        <v>12</v>
      </c>
      <c r="I14" s="61"/>
      <c r="J14" s="62"/>
      <c r="K14" s="62"/>
      <c r="L14" s="62"/>
    </row>
    <row r="15" spans="2:12" ht="18" customHeight="1">
      <c r="B15" s="61"/>
      <c r="C15" s="61"/>
      <c r="D15" s="34"/>
      <c r="E15" s="34"/>
      <c r="F15" s="34"/>
      <c r="H15" s="61" t="s">
        <v>13</v>
      </c>
      <c r="I15" s="61"/>
      <c r="J15" s="62"/>
      <c r="K15" s="62"/>
      <c r="L15" s="62"/>
    </row>
    <row r="16" spans="2:12" ht="18" customHeight="1">
      <c r="B16" s="61" t="s">
        <v>14</v>
      </c>
      <c r="C16" s="61"/>
      <c r="D16" s="35"/>
      <c r="E16" s="35"/>
      <c r="F16" s="35"/>
      <c r="H16" s="61" t="s">
        <v>16</v>
      </c>
      <c r="I16" s="61"/>
      <c r="J16" s="62"/>
      <c r="K16" s="62"/>
      <c r="L16" s="62"/>
    </row>
    <row r="17" spans="2:12" ht="18" customHeight="1">
      <c r="B17" s="61" t="s">
        <v>17</v>
      </c>
      <c r="C17" s="61"/>
      <c r="D17" s="134" t="s">
        <v>53</v>
      </c>
      <c r="E17" s="134"/>
      <c r="F17" s="134"/>
      <c r="H17" s="61" t="s">
        <v>18</v>
      </c>
      <c r="I17" s="61"/>
      <c r="J17" s="62"/>
      <c r="K17" s="62"/>
      <c r="L17" s="62"/>
    </row>
    <row r="18" spans="2:12" ht="18" customHeight="1">
      <c r="H18" s="4" t="s">
        <v>19</v>
      </c>
      <c r="I18" s="8"/>
      <c r="J18" s="8"/>
      <c r="K18" s="8"/>
      <c r="L18" s="29" t="str">
        <f>IF(D17="未契約","",IF(J17=K39,"","※明細合計額と一致させてください"))</f>
        <v/>
      </c>
    </row>
    <row r="19" spans="2:12" ht="9" customHeight="1">
      <c r="B19" s="64"/>
      <c r="C19" s="64"/>
      <c r="D19" s="5"/>
      <c r="E19" s="5"/>
      <c r="F19" s="5"/>
    </row>
    <row r="20" spans="2:12" ht="18" customHeight="1">
      <c r="B20" s="7" t="s">
        <v>20</v>
      </c>
      <c r="C20" s="70" t="s">
        <v>21</v>
      </c>
      <c r="D20" s="70"/>
      <c r="E20" s="70"/>
      <c r="F20" s="70"/>
      <c r="G20" s="7" t="s">
        <v>22</v>
      </c>
      <c r="H20" s="7" t="s">
        <v>23</v>
      </c>
      <c r="I20" s="70" t="s">
        <v>24</v>
      </c>
      <c r="J20" s="70"/>
      <c r="K20" s="70" t="s">
        <v>25</v>
      </c>
      <c r="L20" s="70"/>
    </row>
    <row r="21" spans="2:12" ht="18" customHeight="1">
      <c r="B21" s="10"/>
      <c r="C21" s="79"/>
      <c r="D21" s="79"/>
      <c r="E21" s="79"/>
      <c r="F21" s="79"/>
      <c r="G21" s="11"/>
      <c r="H21" s="12"/>
      <c r="I21" s="80"/>
      <c r="J21" s="80"/>
      <c r="K21" s="76"/>
      <c r="L21" s="76"/>
    </row>
    <row r="22" spans="2:12" ht="18" customHeight="1">
      <c r="B22" s="10"/>
      <c r="C22" s="79"/>
      <c r="D22" s="79"/>
      <c r="E22" s="79"/>
      <c r="F22" s="79"/>
      <c r="G22" s="11"/>
      <c r="H22" s="12"/>
      <c r="I22" s="80"/>
      <c r="J22" s="80"/>
      <c r="K22" s="76"/>
      <c r="L22" s="76"/>
    </row>
    <row r="23" spans="2:12" ht="18" customHeight="1">
      <c r="B23" s="10"/>
      <c r="C23" s="79"/>
      <c r="D23" s="79"/>
      <c r="E23" s="79"/>
      <c r="F23" s="79"/>
      <c r="G23" s="11"/>
      <c r="H23" s="12"/>
      <c r="I23" s="80"/>
      <c r="J23" s="80"/>
      <c r="K23" s="76"/>
      <c r="L23" s="76"/>
    </row>
    <row r="24" spans="2:12" ht="18" customHeight="1">
      <c r="B24" s="10"/>
      <c r="C24" s="79"/>
      <c r="D24" s="79"/>
      <c r="E24" s="79"/>
      <c r="F24" s="79"/>
      <c r="G24" s="11"/>
      <c r="H24" s="12"/>
      <c r="I24" s="80"/>
      <c r="J24" s="80"/>
      <c r="K24" s="76"/>
      <c r="L24" s="76"/>
    </row>
    <row r="25" spans="2:12" ht="18" customHeight="1">
      <c r="B25" s="10"/>
      <c r="C25" s="79"/>
      <c r="D25" s="79"/>
      <c r="E25" s="79"/>
      <c r="F25" s="79"/>
      <c r="G25" s="11"/>
      <c r="H25" s="12"/>
      <c r="I25" s="80"/>
      <c r="J25" s="80"/>
      <c r="K25" s="76"/>
      <c r="L25" s="76"/>
    </row>
    <row r="26" spans="2:12" ht="18" customHeight="1">
      <c r="B26" s="10"/>
      <c r="C26" s="79"/>
      <c r="D26" s="79"/>
      <c r="E26" s="79"/>
      <c r="F26" s="79"/>
      <c r="G26" s="11"/>
      <c r="H26" s="12"/>
      <c r="I26" s="81"/>
      <c r="J26" s="81"/>
      <c r="K26" s="76"/>
      <c r="L26" s="76"/>
    </row>
    <row r="27" spans="2:12" ht="18" customHeight="1">
      <c r="B27" s="10"/>
      <c r="C27" s="79"/>
      <c r="D27" s="79"/>
      <c r="E27" s="79"/>
      <c r="F27" s="79"/>
      <c r="G27" s="11"/>
      <c r="H27" s="12"/>
      <c r="I27" s="81"/>
      <c r="J27" s="81"/>
      <c r="K27" s="76"/>
      <c r="L27" s="76"/>
    </row>
    <row r="28" spans="2:12" ht="18" customHeight="1">
      <c r="B28" s="10"/>
      <c r="C28" s="79"/>
      <c r="D28" s="79"/>
      <c r="E28" s="79"/>
      <c r="F28" s="79"/>
      <c r="G28" s="11"/>
      <c r="H28" s="12"/>
      <c r="I28" s="81"/>
      <c r="J28" s="81"/>
      <c r="K28" s="76"/>
      <c r="L28" s="76"/>
    </row>
    <row r="29" spans="2:12" ht="18" customHeight="1">
      <c r="B29" s="10"/>
      <c r="C29" s="79"/>
      <c r="D29" s="79"/>
      <c r="E29" s="79"/>
      <c r="F29" s="79"/>
      <c r="G29" s="11"/>
      <c r="H29" s="12"/>
      <c r="I29" s="81"/>
      <c r="J29" s="81"/>
      <c r="K29" s="76"/>
      <c r="L29" s="76"/>
    </row>
    <row r="30" spans="2:12" ht="18" customHeight="1">
      <c r="B30" s="10"/>
      <c r="C30" s="79"/>
      <c r="D30" s="79"/>
      <c r="E30" s="79"/>
      <c r="F30" s="79"/>
      <c r="G30" s="11"/>
      <c r="H30" s="12"/>
      <c r="I30" s="81"/>
      <c r="J30" s="81"/>
      <c r="K30" s="76"/>
      <c r="L30" s="76"/>
    </row>
    <row r="31" spans="2:12" ht="18" customHeight="1">
      <c r="B31" s="10"/>
      <c r="C31" s="79"/>
      <c r="D31" s="79"/>
      <c r="E31" s="79"/>
      <c r="F31" s="79"/>
      <c r="G31" s="11"/>
      <c r="H31" s="12"/>
      <c r="I31" s="81"/>
      <c r="J31" s="81"/>
      <c r="K31" s="76"/>
      <c r="L31" s="76"/>
    </row>
    <row r="32" spans="2:12" ht="18" customHeight="1">
      <c r="B32" s="10"/>
      <c r="C32" s="79"/>
      <c r="D32" s="79"/>
      <c r="E32" s="79"/>
      <c r="F32" s="79"/>
      <c r="G32" s="11"/>
      <c r="H32" s="12"/>
      <c r="I32" s="81"/>
      <c r="J32" s="81"/>
      <c r="K32" s="76"/>
      <c r="L32" s="76"/>
    </row>
    <row r="33" spans="2:12" ht="18" customHeight="1">
      <c r="B33" s="10"/>
      <c r="C33" s="79"/>
      <c r="D33" s="79"/>
      <c r="E33" s="79"/>
      <c r="F33" s="79"/>
      <c r="G33" s="11"/>
      <c r="H33" s="12"/>
      <c r="I33" s="81"/>
      <c r="J33" s="81"/>
      <c r="K33" s="76"/>
      <c r="L33" s="76"/>
    </row>
    <row r="34" spans="2:12" ht="18" customHeight="1">
      <c r="B34" s="10"/>
      <c r="C34" s="79"/>
      <c r="D34" s="79"/>
      <c r="E34" s="79"/>
      <c r="F34" s="79"/>
      <c r="G34" s="11"/>
      <c r="H34" s="12"/>
      <c r="I34" s="81"/>
      <c r="J34" s="81"/>
      <c r="K34" s="76"/>
      <c r="L34" s="76"/>
    </row>
    <row r="35" spans="2:12" ht="18" customHeight="1">
      <c r="B35" s="10"/>
      <c r="C35" s="79"/>
      <c r="D35" s="79"/>
      <c r="E35" s="79"/>
      <c r="F35" s="79"/>
      <c r="G35" s="11"/>
      <c r="H35" s="12"/>
      <c r="I35" s="81"/>
      <c r="J35" s="81"/>
      <c r="K35" s="76"/>
      <c r="L35" s="76"/>
    </row>
    <row r="36" spans="2:12" ht="18" customHeight="1">
      <c r="B36" s="10"/>
      <c r="C36" s="79"/>
      <c r="D36" s="79"/>
      <c r="E36" s="79"/>
      <c r="F36" s="79"/>
      <c r="G36" s="11"/>
      <c r="H36" s="12"/>
      <c r="I36" s="81"/>
      <c r="J36" s="81"/>
      <c r="K36" s="76"/>
      <c r="L36" s="76"/>
    </row>
    <row r="37" spans="2:12" ht="18" customHeight="1">
      <c r="B37" s="10"/>
      <c r="C37" s="79"/>
      <c r="D37" s="79"/>
      <c r="E37" s="79"/>
      <c r="F37" s="79"/>
      <c r="G37" s="11"/>
      <c r="H37" s="12"/>
      <c r="I37" s="81"/>
      <c r="J37" s="81"/>
      <c r="K37" s="76"/>
      <c r="L37" s="76"/>
    </row>
    <row r="38" spans="2:12" ht="18.5" thickBot="1">
      <c r="B38" s="13"/>
      <c r="C38" s="85"/>
      <c r="D38" s="85"/>
      <c r="E38" s="85"/>
      <c r="F38" s="85"/>
      <c r="G38" s="14"/>
      <c r="H38" s="15"/>
      <c r="I38" s="86"/>
      <c r="J38" s="86"/>
      <c r="K38" s="87"/>
      <c r="L38" s="87"/>
    </row>
    <row r="39" spans="2:12" ht="18" customHeight="1" thickTop="1">
      <c r="B39" s="88" t="s">
        <v>26</v>
      </c>
      <c r="C39" s="89"/>
      <c r="D39" s="98"/>
      <c r="E39" s="98"/>
      <c r="F39" s="98"/>
      <c r="G39" s="98"/>
      <c r="H39" s="99"/>
      <c r="I39" s="96" t="s">
        <v>27</v>
      </c>
      <c r="J39" s="97"/>
      <c r="K39" s="90"/>
      <c r="L39" s="91"/>
    </row>
    <row r="40" spans="2:12" ht="18" customHeight="1">
      <c r="B40" s="30" t="s">
        <v>28</v>
      </c>
      <c r="C40" s="37"/>
      <c r="D40" s="37"/>
      <c r="E40" s="32" t="s">
        <v>29</v>
      </c>
      <c r="F40" s="37"/>
      <c r="G40" s="37"/>
      <c r="H40" s="38"/>
      <c r="I40" s="28" t="s">
        <v>30</v>
      </c>
      <c r="J40" s="16">
        <v>0.1</v>
      </c>
      <c r="K40" s="76"/>
      <c r="L40" s="76"/>
    </row>
    <row r="41" spans="2:12" ht="18" customHeight="1">
      <c r="B41" s="30" t="s">
        <v>31</v>
      </c>
      <c r="C41" s="37"/>
      <c r="D41" s="37"/>
      <c r="E41" s="32" t="s">
        <v>55</v>
      </c>
      <c r="F41" s="37"/>
      <c r="G41" s="37"/>
      <c r="H41" s="38"/>
      <c r="I41" s="28" t="s">
        <v>30</v>
      </c>
      <c r="J41" s="16"/>
      <c r="K41" s="76"/>
      <c r="L41" s="76"/>
    </row>
    <row r="42" spans="2:12">
      <c r="B42" s="31" t="s">
        <v>33</v>
      </c>
      <c r="C42" s="41"/>
      <c r="D42" s="41"/>
      <c r="E42" s="33" t="s">
        <v>34</v>
      </c>
      <c r="F42" s="39"/>
      <c r="G42" s="39"/>
      <c r="H42" s="40"/>
      <c r="I42" s="94" t="s">
        <v>35</v>
      </c>
      <c r="J42" s="95"/>
      <c r="K42" s="82"/>
      <c r="L42" s="82"/>
    </row>
    <row r="43" spans="2:12">
      <c r="H43" s="126" t="str">
        <f>IF(D17="未契約","",IF(J17=K39,"","※今回請求額と一致させてください"))</f>
        <v/>
      </c>
      <c r="I43" s="126"/>
      <c r="J43" s="126"/>
      <c r="K43" s="126"/>
      <c r="L43" s="126"/>
    </row>
  </sheetData>
  <mergeCells count="92">
    <mergeCell ref="B1:L1"/>
    <mergeCell ref="B4:D4"/>
    <mergeCell ref="H6:I6"/>
    <mergeCell ref="H7:I7"/>
    <mergeCell ref="H8:I8"/>
    <mergeCell ref="B9:C10"/>
    <mergeCell ref="D9:F10"/>
    <mergeCell ref="H9:I9"/>
    <mergeCell ref="H10:I10"/>
    <mergeCell ref="B11:C11"/>
    <mergeCell ref="H13:I13"/>
    <mergeCell ref="J13:L13"/>
    <mergeCell ref="B14:C15"/>
    <mergeCell ref="H14:I14"/>
    <mergeCell ref="J14:L14"/>
    <mergeCell ref="H15:I15"/>
    <mergeCell ref="J15:L15"/>
    <mergeCell ref="D13:F13"/>
    <mergeCell ref="B16:C16"/>
    <mergeCell ref="H16:I16"/>
    <mergeCell ref="J16:L16"/>
    <mergeCell ref="B17:C17"/>
    <mergeCell ref="H17:I17"/>
    <mergeCell ref="J17:L17"/>
    <mergeCell ref="D17:F17"/>
    <mergeCell ref="B19:C19"/>
    <mergeCell ref="C20:F20"/>
    <mergeCell ref="I20:J20"/>
    <mergeCell ref="K20:L20"/>
    <mergeCell ref="C21:F21"/>
    <mergeCell ref="I21:J21"/>
    <mergeCell ref="K21:L21"/>
    <mergeCell ref="C22:F22"/>
    <mergeCell ref="I22:J22"/>
    <mergeCell ref="K22:L22"/>
    <mergeCell ref="C23:F23"/>
    <mergeCell ref="I23:J23"/>
    <mergeCell ref="K23:L23"/>
    <mergeCell ref="C24:F24"/>
    <mergeCell ref="I24:J24"/>
    <mergeCell ref="K24:L24"/>
    <mergeCell ref="C25:F25"/>
    <mergeCell ref="I25:J25"/>
    <mergeCell ref="K25:L25"/>
    <mergeCell ref="C26:F26"/>
    <mergeCell ref="I26:J26"/>
    <mergeCell ref="K26:L26"/>
    <mergeCell ref="C27:F27"/>
    <mergeCell ref="I27:J27"/>
    <mergeCell ref="K27:L27"/>
    <mergeCell ref="C28:F28"/>
    <mergeCell ref="I28:J28"/>
    <mergeCell ref="K28:L28"/>
    <mergeCell ref="C29:F29"/>
    <mergeCell ref="I29:J29"/>
    <mergeCell ref="K29:L29"/>
    <mergeCell ref="C30:F30"/>
    <mergeCell ref="I30:J30"/>
    <mergeCell ref="K30:L30"/>
    <mergeCell ref="C31:F31"/>
    <mergeCell ref="I31:J31"/>
    <mergeCell ref="K31:L31"/>
    <mergeCell ref="C32:F32"/>
    <mergeCell ref="I32:J32"/>
    <mergeCell ref="K32:L32"/>
    <mergeCell ref="C33:F33"/>
    <mergeCell ref="I33:J33"/>
    <mergeCell ref="K33:L33"/>
    <mergeCell ref="C34:F34"/>
    <mergeCell ref="I34:J34"/>
    <mergeCell ref="K34:L34"/>
    <mergeCell ref="C35:F35"/>
    <mergeCell ref="I35:J35"/>
    <mergeCell ref="K35:L35"/>
    <mergeCell ref="C36:F36"/>
    <mergeCell ref="I36:J36"/>
    <mergeCell ref="K36:L36"/>
    <mergeCell ref="C37:F37"/>
    <mergeCell ref="I37:J37"/>
    <mergeCell ref="K37:L37"/>
    <mergeCell ref="C38:F38"/>
    <mergeCell ref="I38:J38"/>
    <mergeCell ref="K38:L38"/>
    <mergeCell ref="B39:C39"/>
    <mergeCell ref="D39:H39"/>
    <mergeCell ref="I39:J39"/>
    <mergeCell ref="K39:L39"/>
    <mergeCell ref="I42:J42"/>
    <mergeCell ref="K42:L42"/>
    <mergeCell ref="H43:L43"/>
    <mergeCell ref="K40:L40"/>
    <mergeCell ref="K41:L41"/>
  </mergeCells>
  <phoneticPr fontId="1"/>
  <conditionalFormatting sqref="B40:B42 E40:E42">
    <cfRule type="containsBlanks" dxfId="0" priority="1">
      <formula>LEN(TRIM(B40))=0</formula>
    </cfRule>
  </conditionalFormatting>
  <dataValidations count="5">
    <dataValidation allowBlank="1" showInputMessage="1" showErrorMessage="1" error="口座番号は7桁でご入力ください。" sqref="B42" xr:uid="{954633D4-12FB-404C-9B52-374281323AA4}"/>
    <dataValidation allowBlank="1" showInputMessage="1" showErrorMessage="1" error="普通または当座を選択してください。" sqref="B41" xr:uid="{AAAB5866-43B8-479F-9186-C734E1CA4276}"/>
    <dataValidation allowBlank="1" showInputMessage="1" sqref="D11:F11 D19:F19" xr:uid="{777F0F9C-C392-4BCD-B505-9BD4579CF3DA}"/>
    <dataValidation errorStyle="warning" allowBlank="1" showInputMessage="1" sqref="K40:K42 I40:I41" xr:uid="{3A670F0C-4A50-44D3-9B3B-FD6F85030D5A}"/>
    <dataValidation type="list" errorStyle="warning" allowBlank="1" showInputMessage="1" sqref="J40:J41" xr:uid="{A61A8E9B-FE2D-48E4-AF62-79E47BE529F7}">
      <formula1>"8％,10％,非課税, -,"</formula1>
    </dataValidation>
  </dataValidations>
  <printOptions horizontalCentered="1"/>
  <pageMargins left="0.7" right="0.7" top="0.75" bottom="0.75" header="0.3" footer="0.3"/>
  <pageSetup paperSize="9" scale="84"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★門倉組指定請求書（入力）</vt:lpstr>
      <vt:lpstr>記入例（契約済み）</vt:lpstr>
      <vt:lpstr>記入例（未契約）</vt:lpstr>
      <vt:lpstr>門倉組指定請求書 (手書き)</vt:lpstr>
      <vt:lpstr>'★門倉組指定請求書（入力）'!Print_Area</vt:lpstr>
      <vt:lpstr>'記入例（契約済み）'!Print_Area</vt:lpstr>
      <vt:lpstr>'記入例（未契約）'!Print_Area</vt:lpstr>
      <vt:lpstr>'門倉組指定請求書 (手書き)'!Print_Area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河村 留奈</cp:lastModifiedBy>
  <cp:revision/>
  <dcterms:created xsi:type="dcterms:W3CDTF">2015-06-05T18:19:34Z</dcterms:created>
  <dcterms:modified xsi:type="dcterms:W3CDTF">2026-04-13T05:56:53Z</dcterms:modified>
  <cp:category/>
  <cp:contentStatus/>
</cp:coreProperties>
</file>